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edriusv\Documents\_GRIDA\JOVITA\"/>
    </mc:Choice>
  </mc:AlternateContent>
  <bookViews>
    <workbookView xWindow="0" yWindow="0" windowWidth="10651" windowHeight="707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99" i="1" l="1"/>
  <c r="H99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7" i="1"/>
  <c r="H7" i="1" s="1"/>
  <c r="G5" i="1"/>
  <c r="H5" i="1" s="1"/>
  <c r="G6" i="1"/>
  <c r="H6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4" i="1"/>
  <c r="H4" i="1" s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4" i="1" l="1"/>
</calcChain>
</file>

<file path=xl/sharedStrings.xml><?xml version="1.0" encoding="utf-8"?>
<sst xmlns="http://schemas.openxmlformats.org/spreadsheetml/2006/main" count="230" uniqueCount="230">
  <si>
    <t>Eil. Nr.</t>
  </si>
  <si>
    <t>Kataloginis kodas</t>
  </si>
  <si>
    <t>Pavadinimas</t>
  </si>
  <si>
    <t>Kataloginė kaina, Eur be PVM</t>
  </si>
  <si>
    <t>Pasiūlymo kaina, Eur be PVM</t>
  </si>
  <si>
    <t>Nuolaida, %</t>
  </si>
  <si>
    <t>Pasiūlymo kaina, Eur su PVM</t>
  </si>
  <si>
    <t>ISOLAB  http://isolab.de/englishcatalog/#1</t>
  </si>
  <si>
    <t>010.01.005</t>
  </si>
  <si>
    <t>SEROLOGINIŲ PIPEČIŲ PRITRAUKĖJAS  0.1-100 ml., 1 vnt.</t>
  </si>
  <si>
    <t>011.02.001</t>
  </si>
  <si>
    <t>011.02.002</t>
  </si>
  <si>
    <t>GUMINĖ KRIAUŠĖ PIPETEI, iki 100ml,su 3 vožtuvais, 1 vnt.</t>
  </si>
  <si>
    <t>GUMINĖ KRIAUŠĖ PIPETEI iki 10ml ,su 3 vožtuvais, 1 vnt.</t>
  </si>
  <si>
    <t xml:space="preserve">013.01.250    </t>
  </si>
  <si>
    <t>MATAVIMO KOLBA 250ml, 14/23, 2 vnt./pak.</t>
  </si>
  <si>
    <t>013.01.500</t>
  </si>
  <si>
    <t xml:space="preserve">013.01.500-  </t>
  </si>
  <si>
    <t>MATAVIMO KOLBA 500ml, 19/26, 2 vnt./pak.</t>
  </si>
  <si>
    <t xml:space="preserve">MATAVIMO KOLBA 500ml, 19/26, 1 vnt.     </t>
  </si>
  <si>
    <t>015.01.010-</t>
  </si>
  <si>
    <t xml:space="preserve">015.01.010 </t>
  </si>
  <si>
    <t xml:space="preserve">015.01.025 </t>
  </si>
  <si>
    <t>015.01.025-</t>
  </si>
  <si>
    <t>015.01.050</t>
  </si>
  <si>
    <t xml:space="preserve">015.01.250  </t>
  </si>
  <si>
    <t>015.01.250-</t>
  </si>
  <si>
    <t>015.01.901</t>
  </si>
  <si>
    <t>021.01.001-</t>
  </si>
  <si>
    <t>021.01.002-</t>
  </si>
  <si>
    <t xml:space="preserve">021.01.005  </t>
  </si>
  <si>
    <t>021.01.005-</t>
  </si>
  <si>
    <t>025.01.600</t>
  </si>
  <si>
    <t>025.01.600-</t>
  </si>
  <si>
    <t>025.01.800</t>
  </si>
  <si>
    <t>025.01.800-</t>
  </si>
  <si>
    <t>026.03.025</t>
  </si>
  <si>
    <t>026.03.050</t>
  </si>
  <si>
    <t>026.03.100</t>
  </si>
  <si>
    <t>026.03.250</t>
  </si>
  <si>
    <t>026.03.500</t>
  </si>
  <si>
    <t>026.03.901</t>
  </si>
  <si>
    <t>026.03.902</t>
  </si>
  <si>
    <t>027.01.100</t>
  </si>
  <si>
    <t>027.01.100-</t>
  </si>
  <si>
    <t>027.01.250</t>
  </si>
  <si>
    <t>027.01.500-</t>
  </si>
  <si>
    <t>027.06.902</t>
  </si>
  <si>
    <t>028.01.502</t>
  </si>
  <si>
    <t>028.01.901</t>
  </si>
  <si>
    <t>029.02.100</t>
  </si>
  <si>
    <t>029.02.250</t>
  </si>
  <si>
    <t>033.13.253</t>
  </si>
  <si>
    <t>037.01.100</t>
  </si>
  <si>
    <t>037.05.005</t>
  </si>
  <si>
    <t>037.09.007</t>
  </si>
  <si>
    <t>037.09.250</t>
  </si>
  <si>
    <t>039.08.100</t>
  </si>
  <si>
    <t>039.08.150</t>
  </si>
  <si>
    <t>039.08.220</t>
  </si>
  <si>
    <t>039.08.300</t>
  </si>
  <si>
    <t>039.30.002</t>
  </si>
  <si>
    <t>041.01.060</t>
  </si>
  <si>
    <t>043.01.054</t>
  </si>
  <si>
    <t>047.06.180</t>
  </si>
  <si>
    <t>047.06.210</t>
  </si>
  <si>
    <t>048.01.105</t>
  </si>
  <si>
    <t>048.04.001</t>
  </si>
  <si>
    <t>048.07.200</t>
  </si>
  <si>
    <t>048.08.115</t>
  </si>
  <si>
    <t>048.08.130</t>
  </si>
  <si>
    <t>051.03.006-</t>
  </si>
  <si>
    <t>051.20.004</t>
  </si>
  <si>
    <t>061.01.250-</t>
  </si>
  <si>
    <t>061.01.500</t>
  </si>
  <si>
    <t>061.01.500-</t>
  </si>
  <si>
    <t>061.01.901</t>
  </si>
  <si>
    <t>061.47.050</t>
  </si>
  <si>
    <t>062.02.100</t>
  </si>
  <si>
    <t>062.03.100</t>
  </si>
  <si>
    <t>062.05.500</t>
  </si>
  <si>
    <t>062.05.901</t>
  </si>
  <si>
    <t>062.09.05R</t>
  </si>
  <si>
    <t>062.10.010</t>
  </si>
  <si>
    <t>065.47.003</t>
  </si>
  <si>
    <t>071.02.005</t>
  </si>
  <si>
    <t>075.00.001</t>
  </si>
  <si>
    <t>075.00.002</t>
  </si>
  <si>
    <t>075.00.003</t>
  </si>
  <si>
    <t>075.00.004</t>
  </si>
  <si>
    <t>075.00.006</t>
  </si>
  <si>
    <t>075.00.007</t>
  </si>
  <si>
    <t>075.02.005</t>
  </si>
  <si>
    <t>075.05.004</t>
  </si>
  <si>
    <t>076.02.001B</t>
  </si>
  <si>
    <t>076.02.012O</t>
  </si>
  <si>
    <t>076.02.012P</t>
  </si>
  <si>
    <t>076.02.012R</t>
  </si>
  <si>
    <t>077.01.004</t>
  </si>
  <si>
    <t>077.02.005</t>
  </si>
  <si>
    <t>078.01.001</t>
  </si>
  <si>
    <t>078.02.001</t>
  </si>
  <si>
    <t>078.02.005</t>
  </si>
  <si>
    <t>079.01.004B</t>
  </si>
  <si>
    <t>079.01.106</t>
  </si>
  <si>
    <t>080.01.002P</t>
  </si>
  <si>
    <t>080.01.004B</t>
  </si>
  <si>
    <t>080.06.002B</t>
  </si>
  <si>
    <t>080.06.002P</t>
  </si>
  <si>
    <t>080.53.021</t>
  </si>
  <si>
    <t>080.66.005</t>
  </si>
  <si>
    <t>081.01.060</t>
  </si>
  <si>
    <t>081.01.080</t>
  </si>
  <si>
    <t>081.01.100</t>
  </si>
  <si>
    <t>081.01.120</t>
  </si>
  <si>
    <t>084.01.001</t>
  </si>
  <si>
    <t>094.03.008</t>
  </si>
  <si>
    <t>095.00.001</t>
  </si>
  <si>
    <t>095.05.001</t>
  </si>
  <si>
    <t>095.06.003</t>
  </si>
  <si>
    <t>096.00.001</t>
  </si>
  <si>
    <t>096.01.001</t>
  </si>
  <si>
    <t>098.02.002</t>
  </si>
  <si>
    <t>101.02.001</t>
  </si>
  <si>
    <t>MATAVIMO CILINDRAS 1000ml, klasė A, 2vnt</t>
  </si>
  <si>
    <t>MATAVIMO CILINDRAS 250ml, klasė A, 2vnt.</t>
  </si>
  <si>
    <t>MATAVIMO CILINDRAS 50ml, klasė A, 2vnt.</t>
  </si>
  <si>
    <t>GRADUOTA STIKLINĖ PIPETĖ AS klasė, 1ml, 1vnt.</t>
  </si>
  <si>
    <t>MATAVIMO CILINDRAS 250ml, klasė A, 1vnt.</t>
  </si>
  <si>
    <t>MATAVIMO CILINDRAS 25ml, klasė A, 1vnt.</t>
  </si>
  <si>
    <t>MATAVIMO CILINDRAS 25ml, klasė A, 2vnt.</t>
  </si>
  <si>
    <t xml:space="preserve">MATAVIMO CILINDRAS 10ml, klasė A, 1vnt  </t>
  </si>
  <si>
    <t xml:space="preserve">MATAVIMO CILINDRAS 10ml, klasė A, 2vnt. </t>
  </si>
  <si>
    <t>GRADUOTA STIKLINĖ PIPETĖ AS klasė, 2ml, 1 nt.</t>
  </si>
  <si>
    <t>GRADUOTA STIKLINĖ PIPETĖ AS klasė, 5ml, 10 vnt./pak</t>
  </si>
  <si>
    <t>GRADUOTA STIKLINĖ PIPETĖ AS klasė, 5ml, 1 vnt.</t>
  </si>
  <si>
    <t xml:space="preserve">ŽEMA STIKLINĖ 600ml, 10 vnt./pak.      </t>
  </si>
  <si>
    <t xml:space="preserve">ŽEMA STIKLINĖ 600ml, 1 vnt./pak.      </t>
  </si>
  <si>
    <t xml:space="preserve">ŽEMA STIKLINĖ 800ml, 1 vnt.     </t>
  </si>
  <si>
    <t xml:space="preserve">ŽEMA STIKLINĖ 800ml, 10 vnt.     </t>
  </si>
  <si>
    <t xml:space="preserve">PP ŽEMA STIKLINĖ 25ml, 1 vnt./pak.      </t>
  </si>
  <si>
    <t xml:space="preserve">PP ŽEMA STIKLINĖ 50ml, 1 vnt./pak.      </t>
  </si>
  <si>
    <t xml:space="preserve">PP ŽEMA STIKLINĖ 100ml, 1 vnt./pak.      </t>
  </si>
  <si>
    <t xml:space="preserve">PP ŽEMA STIKLINĖ 250ml, 1 vnt./pak.      </t>
  </si>
  <si>
    <t xml:space="preserve">PP ŽEMA STIKLINĖ 500ml, 1 vnt./pak.      </t>
  </si>
  <si>
    <t xml:space="preserve">PP ŽEMA STIKLINĖ 1000ml, 1 vnt./pak.      </t>
  </si>
  <si>
    <t xml:space="preserve">PP ŽEMA STIKLINĖ 2000ml, 1 vnt./pak.      </t>
  </si>
  <si>
    <t>ERLENMEJERIO KOLBA 100ml, siauru kaklu, 10 vnt./pak.</t>
  </si>
  <si>
    <t>ERLENMEJERIO KOLBA 100ml, siauru kaklu, 1 vnt./pak.</t>
  </si>
  <si>
    <t>ERLENMEJERIO KOLBA 250ml, siauru kaklu, 10 vnt./pak.</t>
  </si>
  <si>
    <t xml:space="preserve">ERLENMEJERIO KOLBA 500ml, siauru kaklu, 1 vnt.       </t>
  </si>
  <si>
    <t xml:space="preserve">ERLENMEJERIO KOLBA TERPEI 2000ml su 4 šoniniais įlinkiais, 1 vnt.      </t>
  </si>
  <si>
    <t>ERLENMEJERIO KOLBA 500ml, 29/32, 1vnt.</t>
  </si>
  <si>
    <t xml:space="preserve">ERLENMEJERIO KOLBA 1000ml, 29/32, 1vnt. </t>
  </si>
  <si>
    <t xml:space="preserve">APVALIADUGNĖ KOLBA, 250ml, atitinka ISO 1773, 10 vnt.    </t>
  </si>
  <si>
    <t xml:space="preserve">APVALIADUGNĖ KOLBA, 100ml,  atitinka ISO 1773, 10 vnt.      </t>
  </si>
  <si>
    <t>ALLIHN GRĮŽTAMASIS KONDENSATORIUS 250mm, 29/32, 1 vnt.</t>
  </si>
  <si>
    <t xml:space="preserve">LAIKRODINIS STIKLIUKAS d-100mm, 10 vnt. </t>
  </si>
  <si>
    <t xml:space="preserve">PS SVĖRIMO INDELIAI 5ml, balti,  deimanto formos, 53 x 35mm, 100 vnt./pak.      </t>
  </si>
  <si>
    <t xml:space="preserve">PS SVĖRIMO INDELIAI 7ml, balti, kvadratiniai, 44 x 44mm, 100 vnt./pak.       </t>
  </si>
  <si>
    <t xml:space="preserve">PS SVĖRIMO INDELIAI 250ml, balti, kvadratiniai, 140 x 140mm, 100 vnt./pak.      </t>
  </si>
  <si>
    <t xml:space="preserve">MAIŠELIAI BANDINIAMS  70 x 100mm, su vieta užrašui, užspaudžiami (Zip-lock), 100 vnt./pak. </t>
  </si>
  <si>
    <t xml:space="preserve">MAIŠELIAI BANDINIAMS  100 x 150mm, su vieta užrašui, užspaudžiami (Zip-lock), 100 vnt./pak. </t>
  </si>
  <si>
    <t xml:space="preserve">MAIŠELIAI BANDINIAMS  150 x 220mm, su vieta užrašui, užspaudžiami (Zip-lock), 100 vnt./pak. </t>
  </si>
  <si>
    <t xml:space="preserve">MAIŠELIAI BANDINIAMS  200 x 300mm, su vieta užrašui, užspaudžiami (Zip-lock), 100 vnt./pak. </t>
  </si>
  <si>
    <t>AUTOKLAVAVIMO MAIŠAI 300 x 600mm, 100vnt</t>
  </si>
  <si>
    <t>STIKLINIS PILTUVĖLIS d-60mmm 10vnt./pak.</t>
  </si>
  <si>
    <t>STIKLINIS FILTRAS 50ml, poringumas 4, Tipas 3 D, d-35mm, 1 vnt./pak.</t>
  </si>
  <si>
    <t>MIKRO ŠPATELIS - ŠAUKŠTELIS, L-180mm, 1 vnt.</t>
  </si>
  <si>
    <t>MIKRO ŠPATELIS - ŠAUKŠTELIS, L-210mm, 1 vnt.</t>
  </si>
  <si>
    <t xml:space="preserve">PINCETAS BUKAIS GALAIS L-105mm, 1 vnt.         </t>
  </si>
  <si>
    <t xml:space="preserve">PINCETAS FILTRINIAMS POPIERIUI 105mm, 1 vnt.    </t>
  </si>
  <si>
    <t>PINCETAS LENKTAIS SMAILAIS GALAIS L-115mm, 1 vnt.</t>
  </si>
  <si>
    <t>PINCETAS LENKTAIS SMAILAIS GALAIS L-130mm, 1 vnt.</t>
  </si>
  <si>
    <t>STIKLINIS KAMŠTIS 29/32, 1 vnt.</t>
  </si>
  <si>
    <t>GUMINIS KAMŠTIS 10.5/14.5mm, H-20mm,10vt.</t>
  </si>
  <si>
    <t>UŽSUKAMAS SKAIDRAUS STIKLO BUTELIS GL45, 250ml, 1 vnt.</t>
  </si>
  <si>
    <t>UŽSUKAMAS SKAIDRAUS STIKLO BUTELIS GL45, 500ml, 1 vnt.</t>
  </si>
  <si>
    <t>UŽSUKAMAS SKAIDRAUS STIKLO BUTELIS GL45, 500ml, 10 vnt.</t>
  </si>
  <si>
    <t xml:space="preserve">UŽSUKAMAS SKAIDRAUS STIKLO BUTELIS GL45, 1000ml, 10 vnt./pak.   </t>
  </si>
  <si>
    <t xml:space="preserve">UŽSUKAMAS RUDO STIKLO BUTELIS GL40, 50ml, 10vnt./pak.   </t>
  </si>
  <si>
    <t>SKAIDRAUS STIKLO LAŠINIMO BUTELIS SU KAMŠTELIU 100ml, 1 vnt./pak.</t>
  </si>
  <si>
    <t>RUDO STIKLO LAŠINIMO BUTELIS SU KAMŠTELIU, 100ml, 1 vnt./pak.</t>
  </si>
  <si>
    <t xml:space="preserve">PLOVIMO BUTELIS 500ml , 1 vnt.        </t>
  </si>
  <si>
    <t xml:space="preserve">PLOVIMO BUTELIS 1000ml, 1 vnt.          </t>
  </si>
  <si>
    <t xml:space="preserve">PLOVIMO BUTELIS PLAČIU KAKLU, 500ml raudonu kamšteliu, 1 vnt.    </t>
  </si>
  <si>
    <t xml:space="preserve">LAŠINIMO BUTELIUKAS PE 10ml, 10 vnt..   </t>
  </si>
  <si>
    <t xml:space="preserve">LAŠŲ GAUDYKLĖ 29/32 - 29/32, 1 vnt.     </t>
  </si>
  <si>
    <t xml:space="preserve">PLOVIMO ŠEPETYS D-25mm, L-100mm,  bendras L-295mm, 1 vnt./pak.      </t>
  </si>
  <si>
    <t xml:space="preserve">DENGIAMIEJI STIKLIUKAI 18 x 18mm, 1000 vnt./pak.       </t>
  </si>
  <si>
    <t xml:space="preserve">DENGIAMIEJI STIKLIUKAI 20 x 20mm,  1000 vnt./pak.     </t>
  </si>
  <si>
    <t xml:space="preserve">DENGIAMIEJI STIKLIUKAI 22 x 22mm,  1000 vnt./pak.     </t>
  </si>
  <si>
    <t xml:space="preserve">DENGIAMIEJI STIKLIUKAI 24 x 24mm, 1000 vnt./pak.      </t>
  </si>
  <si>
    <t xml:space="preserve">DENGIAMIEJI STIKLIUKAI 24 x 50mm, 500 vnt./pak.   </t>
  </si>
  <si>
    <t xml:space="preserve">DENGIAMIEJI STIKLIUKAI 24 x 60mm, 500 vnt./pak.        </t>
  </si>
  <si>
    <t xml:space="preserve">OBJEKTYVINIAI STIKLIUKAI MATINIU BALTU  KRAŠTELIU, 50 vnt./pak.           </t>
  </si>
  <si>
    <t xml:space="preserve">OBJEKTYVINIAI STIKLIUKAI MATINIU KRAŠTELIU (vienas galas, dvi pusė), 50 vnt./pak.         </t>
  </si>
  <si>
    <t xml:space="preserve">DĖŽUTĖ OBJEKTYVINIAMS STIKLIUKAMS 50 vietų, mėlyna, 1vnt.      </t>
  </si>
  <si>
    <t xml:space="preserve">DĖŽUTĖ OBJEKTYVINIAMS STIKLIUKAMS 100 vietų, oranžinė, su metaliniu užraktu, 1 vnt.            </t>
  </si>
  <si>
    <t xml:space="preserve">DĖŽUTĖ OBJEKTYVINIAMS STIKLIUKAMS 100 vietų, rubininė, su metaliniu užraktu, 1 vnt.            </t>
  </si>
  <si>
    <t xml:space="preserve">DĖŽUTĖ OBJEKTYVINIAMS STIKLIUKAMS 100 vietų, purpurinė, su metaliniu užraktu, 1 vnt.            </t>
  </si>
  <si>
    <t xml:space="preserve">STIKLINIAI MĖGINTUVĖLIAI 16 x 100mm,   100 vnt./pak. </t>
  </si>
  <si>
    <t xml:space="preserve">STIKLINIAI MĖGINTUVĖLIAI 16 x 160mm,  100 vnt./pak.  </t>
  </si>
  <si>
    <t xml:space="preserve">CENTRIFUGINIAI STIKLINIAI MĖGINTUVĖLIAI 16 x 100mm, 100 vnt./pak.   </t>
  </si>
  <si>
    <t xml:space="preserve">CENTRIFUGINIAI MĖGINTUVĖLIAI 15ml  nesterilūs, 50 vnt./pak.     </t>
  </si>
  <si>
    <t xml:space="preserve">KONUSINIAI MĖGINTUVĖLIAI 50 ml, pastatomi, nesterilūs, 50 vnt./pak.    </t>
  </si>
  <si>
    <t xml:space="preserve">PP STOVAS MĖGINTUVĖLIAMS KURIŲ D-20mm, 40 vietų ( 4 x 10), mėlynas, 1 vnt./pak.            </t>
  </si>
  <si>
    <t xml:space="preserve">STOVAS MĖGINTUVĖLIAMS KURIŲ D-30mm, 21 vieta (3 x 7), metalas padengtas epoksi danga, 1 vnt./pak.      </t>
  </si>
  <si>
    <t>DĖŽUTĖ BUTELIUKAMS d-11.6mm, 100 vietų, 141 x 141 x 53mm, purpurinės spalvos, 1 vnt./pak.</t>
  </si>
  <si>
    <t xml:space="preserve">STOVELIS 1.5/2ml MĖGINTUVĖLIAMS 96 vietos, mėlynas, 1vnt.      </t>
  </si>
  <si>
    <t>DVIPUSIS STOVELIS: viena pusė 96 x 1.5ml kita pusė 48 x 0.5ml ir 96 x 0.2ml, su dangteliu, mėlynas, 290 x 110 x 60mm, 1vnt.</t>
  </si>
  <si>
    <t>DVIPUSIS STOVELIS: viena pusė 96 x 1.5ml kita pusė 48 x 0.5ml ir 96 x 0.2ml, su dangteliu, purpurinis, 290 x 110 x 60mm, 1vnt.</t>
  </si>
  <si>
    <t>ANTBAČIAI PE, 100vnt.</t>
  </si>
  <si>
    <t xml:space="preserve">SILIKONINĖ STALO APSAUGA gofruotu paviršiumi, 250x250 mm, 1 vnt.       </t>
  </si>
  <si>
    <t>STIKLINĖS PETRI LĖKŠTELĖS d-60mm, 18 vnt./pak.</t>
  </si>
  <si>
    <t xml:space="preserve">STIKLINĖS PETRI LĖKŠTELĖS d-80mm,  h-15mm, 18 vnt./pak.      </t>
  </si>
  <si>
    <t xml:space="preserve">STIKLINĖS PETRI LĖKŠTELĖS d-100mm, h-20mm, 18 vnt./pak.     </t>
  </si>
  <si>
    <t>STIKLINĖS PETRI LĖKŠTELĖS d-120mm, h-20mm, 18 vnt./pak.</t>
  </si>
  <si>
    <t xml:space="preserve">STIKLINĖS PASTERO PIPETĖS L-145mm,  250vnt./pak.    </t>
  </si>
  <si>
    <t xml:space="preserve">ŠVIRKŠTINIAI FILTRAI PES MEMBRANA, porų dydis 0.22µm, d-25mm, nesterilūs, 100 vnt./pak.               </t>
  </si>
  <si>
    <t>SKAIDRAUS STIKLO BUTELIUKAI 1.5ml, N8,  100 vnt./pak.</t>
  </si>
  <si>
    <t>SKAIDRAUS STIKLO BUTELIUKAI 4ml, N13, 14.75 x 45mm, 100 vnt./pak.</t>
  </si>
  <si>
    <t xml:space="preserve">UŽSUKAMI KAMŠTELIAI ND15, be angelės, SEPTA, 100 vnt./pak,  </t>
  </si>
  <si>
    <t xml:space="preserve">KAMŠTELIAI N8 SU SEPTA, 100vnt.    </t>
  </si>
  <si>
    <t>KAMŠTELIAI BUTELIUKAMS N9, su SILIKONO / PTFE tarpine, be slit 100vnt./pak.</t>
  </si>
  <si>
    <t>PS KIUVETĖ macro 2.5 - 4.5ml, 100vnt.</t>
  </si>
  <si>
    <t>INDIKATORINIAI POPIERĖLIAI pH 0.0-14.0, 100 vnt./pak.</t>
  </si>
  <si>
    <t>Likutis     (pak.)</t>
  </si>
  <si>
    <t xml:space="preserve">PINCETAS SMAILIAIS GALAIS L-200mm, 1vnt. </t>
  </si>
  <si>
    <t>Užsakymui neviršijus 120 Eur be PVM - transporto paslaugos kainuos 3 Eur +PVM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</si>
</sst>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8"/>
      <color theme="3"/>
      <name val="Cambria"/>
      <family val="2"/>
      <charset val="186"/>
      <scheme val="major"/>
    </font>
    <font>
      <b/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F1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Border="1"/>
    <xf numFmtId="0" fontId="13" fillId="0" borderId="0" xfId="0" applyFont="1" applyBorder="1"/>
    <xf numFmtId="0" fontId="0" fillId="0" borderId="10" xfId="0" applyFont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36" borderId="10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9" fontId="0" fillId="34" borderId="10" xfId="0" applyNumberFormat="1" applyFont="1" applyFill="1" applyBorder="1" applyAlignment="1">
      <alignment horizontal="center"/>
    </xf>
    <xf numFmtId="2" fontId="0" fillId="33" borderId="10" xfId="0" applyNumberFormat="1" applyFont="1" applyFill="1" applyBorder="1" applyAlignment="1">
      <alignment horizontal="center"/>
    </xf>
    <xf numFmtId="0" fontId="0" fillId="36" borderId="10" xfId="0" applyFont="1" applyFill="1" applyBorder="1" applyAlignment="1">
      <alignment horizontal="center" wrapText="1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 wrapText="1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FFFF99"/>
      <color rgb="FFFFCCCC"/>
      <color rgb="FFFF7C80"/>
      <color rgb="FFFF00FF"/>
      <color rgb="FF7DF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workbookViewId="0">
      <selection activeCell="D1" sqref="D1:H1"/>
    </sheetView>
  </sheetViews>
  <sheetFormatPr defaultRowHeight="14.3" x14ac:dyDescent="0.25"/>
  <cols>
    <col min="1" max="1" width="6.875" customWidth="1"/>
    <col min="2" max="2" width="4.625" customWidth="1"/>
    <col min="3" max="3" width="12.5" customWidth="1"/>
    <col min="4" max="4" width="38.25" customWidth="1"/>
    <col min="5" max="5" width="9.75" customWidth="1"/>
    <col min="6" max="6" width="15.625" customWidth="1"/>
    <col min="7" max="7" width="16" customWidth="1"/>
    <col min="8" max="8" width="9.5" customWidth="1"/>
    <col min="9" max="9" width="15.5" customWidth="1"/>
  </cols>
  <sheetData>
    <row r="1" spans="1:9" ht="28.2" customHeight="1" x14ac:dyDescent="0.25">
      <c r="B1" s="8"/>
      <c r="C1" s="9"/>
      <c r="D1" s="18" t="s">
        <v>7</v>
      </c>
      <c r="E1" s="18"/>
      <c r="F1" s="18"/>
      <c r="G1" s="18"/>
      <c r="H1" s="18"/>
      <c r="I1" s="9"/>
    </row>
    <row r="2" spans="1:9" ht="29.4" customHeight="1" thickBot="1" x14ac:dyDescent="0.3">
      <c r="B2" s="8"/>
      <c r="C2" s="8"/>
      <c r="D2" s="19" t="s">
        <v>229</v>
      </c>
      <c r="E2" s="19"/>
      <c r="F2" s="19"/>
      <c r="G2" s="19"/>
      <c r="H2" s="19"/>
      <c r="I2" s="7"/>
    </row>
    <row r="3" spans="1:9" ht="29.25" thickBot="1" x14ac:dyDescent="0.3">
      <c r="A3" s="3"/>
      <c r="B3" s="15" t="s">
        <v>0</v>
      </c>
      <c r="C3" s="15" t="s">
        <v>1</v>
      </c>
      <c r="D3" s="6" t="s">
        <v>2</v>
      </c>
      <c r="E3" s="1" t="s">
        <v>227</v>
      </c>
      <c r="F3" s="1" t="s">
        <v>3</v>
      </c>
      <c r="G3" s="1" t="s">
        <v>4</v>
      </c>
      <c r="H3" s="2" t="s">
        <v>5</v>
      </c>
      <c r="I3" s="1" t="s">
        <v>6</v>
      </c>
    </row>
    <row r="4" spans="1:9" ht="29.25" thickBot="1" x14ac:dyDescent="0.3">
      <c r="A4" s="4"/>
      <c r="B4" s="16">
        <v>1</v>
      </c>
      <c r="C4" s="17" t="s">
        <v>8</v>
      </c>
      <c r="D4" s="1" t="s">
        <v>9</v>
      </c>
      <c r="E4" s="10">
        <v>1</v>
      </c>
      <c r="F4" s="6">
        <v>220</v>
      </c>
      <c r="G4" s="11">
        <f>F4*0.85</f>
        <v>187</v>
      </c>
      <c r="H4" s="12">
        <f>1-G4/F4</f>
        <v>0.15000000000000002</v>
      </c>
      <c r="I4" s="13">
        <f>G4*1.21</f>
        <v>226.26999999999998</v>
      </c>
    </row>
    <row r="5" spans="1:9" ht="29.25" thickBot="1" x14ac:dyDescent="0.3">
      <c r="A5" s="4"/>
      <c r="B5" s="16">
        <v>2</v>
      </c>
      <c r="C5" s="17" t="s">
        <v>10</v>
      </c>
      <c r="D5" s="1" t="s">
        <v>13</v>
      </c>
      <c r="E5" s="10">
        <v>15</v>
      </c>
      <c r="F5" s="6">
        <v>4.2</v>
      </c>
      <c r="G5" s="11">
        <f t="shared" ref="G5:G65" si="0">F5*0.85</f>
        <v>3.57</v>
      </c>
      <c r="H5" s="12">
        <f t="shared" ref="H5:H65" si="1">1-G5/F5</f>
        <v>0.15000000000000002</v>
      </c>
      <c r="I5" s="13">
        <f t="shared" ref="I5:I65" si="2">G5*1.21</f>
        <v>4.3197000000000001</v>
      </c>
    </row>
    <row r="6" spans="1:9" ht="29.25" thickBot="1" x14ac:dyDescent="0.3">
      <c r="A6" s="4"/>
      <c r="B6" s="16">
        <v>3</v>
      </c>
      <c r="C6" s="17" t="s">
        <v>11</v>
      </c>
      <c r="D6" s="1" t="s">
        <v>12</v>
      </c>
      <c r="E6" s="10">
        <v>10</v>
      </c>
      <c r="F6" s="6">
        <v>4.8</v>
      </c>
      <c r="G6" s="11">
        <f t="shared" si="0"/>
        <v>4.08</v>
      </c>
      <c r="H6" s="12">
        <f t="shared" si="1"/>
        <v>0.14999999999999991</v>
      </c>
      <c r="I6" s="13">
        <f t="shared" si="2"/>
        <v>4.9367999999999999</v>
      </c>
    </row>
    <row r="7" spans="1:9" ht="14.95" thickBot="1" x14ac:dyDescent="0.3">
      <c r="A7" s="4"/>
      <c r="B7" s="16">
        <v>4</v>
      </c>
      <c r="C7" s="17" t="s">
        <v>14</v>
      </c>
      <c r="D7" s="1" t="s">
        <v>15</v>
      </c>
      <c r="E7" s="10">
        <v>5</v>
      </c>
      <c r="F7" s="6">
        <v>14.6</v>
      </c>
      <c r="G7" s="11">
        <f>F7*0.85</f>
        <v>12.41</v>
      </c>
      <c r="H7" s="12">
        <f t="shared" si="1"/>
        <v>0.15000000000000002</v>
      </c>
      <c r="I7" s="13">
        <f t="shared" si="2"/>
        <v>15.0161</v>
      </c>
    </row>
    <row r="8" spans="1:9" ht="14.95" thickBot="1" x14ac:dyDescent="0.3">
      <c r="A8" s="4"/>
      <c r="B8" s="16">
        <v>5</v>
      </c>
      <c r="C8" s="17" t="s">
        <v>16</v>
      </c>
      <c r="D8" s="1" t="s">
        <v>18</v>
      </c>
      <c r="E8" s="10">
        <v>3</v>
      </c>
      <c r="F8" s="6">
        <v>21</v>
      </c>
      <c r="G8" s="11">
        <f t="shared" si="0"/>
        <v>17.849999999999998</v>
      </c>
      <c r="H8" s="12">
        <f t="shared" si="1"/>
        <v>0.15000000000000013</v>
      </c>
      <c r="I8" s="13">
        <f t="shared" si="2"/>
        <v>21.598499999999998</v>
      </c>
    </row>
    <row r="9" spans="1:9" ht="16.850000000000001" customHeight="1" thickBot="1" x14ac:dyDescent="0.3">
      <c r="A9" s="4"/>
      <c r="B9" s="16">
        <v>6</v>
      </c>
      <c r="C9" s="17" t="s">
        <v>17</v>
      </c>
      <c r="D9" s="1" t="s">
        <v>19</v>
      </c>
      <c r="E9" s="10">
        <v>1</v>
      </c>
      <c r="F9" s="6">
        <v>10</v>
      </c>
      <c r="G9" s="11">
        <f t="shared" si="0"/>
        <v>8.5</v>
      </c>
      <c r="H9" s="12">
        <f t="shared" si="1"/>
        <v>0.15000000000000002</v>
      </c>
      <c r="I9" s="13">
        <f t="shared" si="2"/>
        <v>10.285</v>
      </c>
    </row>
    <row r="10" spans="1:9" ht="14.95" thickBot="1" x14ac:dyDescent="0.3">
      <c r="A10" s="5"/>
      <c r="B10" s="16">
        <v>7</v>
      </c>
      <c r="C10" s="17" t="s">
        <v>21</v>
      </c>
      <c r="D10" s="1" t="s">
        <v>132</v>
      </c>
      <c r="E10" s="10">
        <v>4</v>
      </c>
      <c r="F10" s="6">
        <v>9</v>
      </c>
      <c r="G10" s="11">
        <f t="shared" si="0"/>
        <v>7.6499999999999995</v>
      </c>
      <c r="H10" s="12">
        <f t="shared" si="1"/>
        <v>0.15000000000000002</v>
      </c>
      <c r="I10" s="13">
        <f t="shared" si="2"/>
        <v>9.2564999999999991</v>
      </c>
    </row>
    <row r="11" spans="1:9" ht="14.95" thickBot="1" x14ac:dyDescent="0.3">
      <c r="A11" s="5"/>
      <c r="B11" s="16">
        <v>8</v>
      </c>
      <c r="C11" s="17" t="s">
        <v>20</v>
      </c>
      <c r="D11" s="1" t="s">
        <v>131</v>
      </c>
      <c r="E11" s="10">
        <v>1</v>
      </c>
      <c r="F11" s="6">
        <v>5.6</v>
      </c>
      <c r="G11" s="11">
        <f t="shared" si="0"/>
        <v>4.76</v>
      </c>
      <c r="H11" s="12">
        <f t="shared" si="1"/>
        <v>0.15000000000000002</v>
      </c>
      <c r="I11" s="13">
        <f t="shared" si="2"/>
        <v>5.7595999999999998</v>
      </c>
    </row>
    <row r="12" spans="1:9" ht="14.95" thickBot="1" x14ac:dyDescent="0.3">
      <c r="A12" s="4"/>
      <c r="B12" s="16">
        <v>9</v>
      </c>
      <c r="C12" s="17" t="s">
        <v>22</v>
      </c>
      <c r="D12" s="1" t="s">
        <v>130</v>
      </c>
      <c r="E12" s="10">
        <v>4</v>
      </c>
      <c r="F12" s="6">
        <v>9</v>
      </c>
      <c r="G12" s="11">
        <f t="shared" si="0"/>
        <v>7.6499999999999995</v>
      </c>
      <c r="H12" s="12">
        <f t="shared" si="1"/>
        <v>0.15000000000000002</v>
      </c>
      <c r="I12" s="13">
        <f t="shared" si="2"/>
        <v>9.2564999999999991</v>
      </c>
    </row>
    <row r="13" spans="1:9" ht="14.95" thickBot="1" x14ac:dyDescent="0.3">
      <c r="A13" s="4"/>
      <c r="B13" s="16">
        <v>10</v>
      </c>
      <c r="C13" s="17" t="s">
        <v>23</v>
      </c>
      <c r="D13" s="1" t="s">
        <v>129</v>
      </c>
      <c r="E13" s="10">
        <v>1</v>
      </c>
      <c r="F13" s="6">
        <v>4.5999999999999996</v>
      </c>
      <c r="G13" s="11">
        <f t="shared" si="0"/>
        <v>3.9099999999999997</v>
      </c>
      <c r="H13" s="12">
        <f t="shared" si="1"/>
        <v>0.15000000000000002</v>
      </c>
      <c r="I13" s="13">
        <f t="shared" si="2"/>
        <v>4.7310999999999996</v>
      </c>
    </row>
    <row r="14" spans="1:9" ht="14.95" thickBot="1" x14ac:dyDescent="0.3">
      <c r="A14" s="4"/>
      <c r="B14" s="16">
        <v>11</v>
      </c>
      <c r="C14" s="17" t="s">
        <v>24</v>
      </c>
      <c r="D14" s="1" t="s">
        <v>126</v>
      </c>
      <c r="E14" s="10">
        <v>3</v>
      </c>
      <c r="F14" s="6">
        <v>10.6</v>
      </c>
      <c r="G14" s="11">
        <f t="shared" si="0"/>
        <v>9.01</v>
      </c>
      <c r="H14" s="12">
        <f t="shared" si="1"/>
        <v>0.15000000000000002</v>
      </c>
      <c r="I14" s="13">
        <f t="shared" si="2"/>
        <v>10.902099999999999</v>
      </c>
    </row>
    <row r="15" spans="1:9" ht="14.95" thickBot="1" x14ac:dyDescent="0.3">
      <c r="A15" s="4"/>
      <c r="B15" s="16">
        <v>12</v>
      </c>
      <c r="C15" s="17" t="s">
        <v>25</v>
      </c>
      <c r="D15" s="1" t="s">
        <v>125</v>
      </c>
      <c r="E15" s="10">
        <v>1</v>
      </c>
      <c r="F15" s="6">
        <v>18</v>
      </c>
      <c r="G15" s="11">
        <f t="shared" si="0"/>
        <v>15.299999999999999</v>
      </c>
      <c r="H15" s="12">
        <f t="shared" si="1"/>
        <v>0.15000000000000002</v>
      </c>
      <c r="I15" s="13">
        <f t="shared" si="2"/>
        <v>18.512999999999998</v>
      </c>
    </row>
    <row r="16" spans="1:9" ht="14.95" thickBot="1" x14ac:dyDescent="0.3">
      <c r="A16" s="4"/>
      <c r="B16" s="16">
        <v>13</v>
      </c>
      <c r="C16" s="17" t="s">
        <v>26</v>
      </c>
      <c r="D16" s="1" t="s">
        <v>128</v>
      </c>
      <c r="E16" s="10">
        <v>1</v>
      </c>
      <c r="F16" s="6">
        <v>9</v>
      </c>
      <c r="G16" s="11">
        <f t="shared" si="0"/>
        <v>7.6499999999999995</v>
      </c>
      <c r="H16" s="12">
        <f t="shared" si="1"/>
        <v>0.15000000000000002</v>
      </c>
      <c r="I16" s="13">
        <f t="shared" si="2"/>
        <v>9.2564999999999991</v>
      </c>
    </row>
    <row r="17" spans="1:9" ht="14.95" thickBot="1" x14ac:dyDescent="0.3">
      <c r="A17" s="4"/>
      <c r="B17" s="16">
        <v>14</v>
      </c>
      <c r="C17" s="17" t="s">
        <v>27</v>
      </c>
      <c r="D17" s="1" t="s">
        <v>124</v>
      </c>
      <c r="E17" s="10">
        <v>1</v>
      </c>
      <c r="F17" s="6">
        <v>33</v>
      </c>
      <c r="G17" s="11">
        <f t="shared" si="0"/>
        <v>28.05</v>
      </c>
      <c r="H17" s="12">
        <f t="shared" si="1"/>
        <v>0.15000000000000002</v>
      </c>
      <c r="I17" s="13">
        <f t="shared" si="2"/>
        <v>33.9405</v>
      </c>
    </row>
    <row r="18" spans="1:9" ht="29.25" thickBot="1" x14ac:dyDescent="0.3">
      <c r="A18" s="4"/>
      <c r="B18" s="16">
        <v>15</v>
      </c>
      <c r="C18" s="17" t="s">
        <v>28</v>
      </c>
      <c r="D18" s="1" t="s">
        <v>127</v>
      </c>
      <c r="E18" s="10">
        <v>8</v>
      </c>
      <c r="F18" s="6">
        <v>1.6</v>
      </c>
      <c r="G18" s="11">
        <f t="shared" si="0"/>
        <v>1.36</v>
      </c>
      <c r="H18" s="12">
        <f t="shared" si="1"/>
        <v>0.15000000000000002</v>
      </c>
      <c r="I18" s="13">
        <f t="shared" si="2"/>
        <v>1.6456000000000002</v>
      </c>
    </row>
    <row r="19" spans="1:9" ht="29.25" thickBot="1" x14ac:dyDescent="0.3">
      <c r="A19" s="4"/>
      <c r="B19" s="16">
        <v>16</v>
      </c>
      <c r="C19" s="17" t="s">
        <v>29</v>
      </c>
      <c r="D19" s="1" t="s">
        <v>133</v>
      </c>
      <c r="E19" s="10">
        <v>7</v>
      </c>
      <c r="F19" s="6">
        <v>1.6</v>
      </c>
      <c r="G19" s="11">
        <f t="shared" si="0"/>
        <v>1.36</v>
      </c>
      <c r="H19" s="12">
        <f t="shared" si="1"/>
        <v>0.15000000000000002</v>
      </c>
      <c r="I19" s="13">
        <f t="shared" si="2"/>
        <v>1.6456000000000002</v>
      </c>
    </row>
    <row r="20" spans="1:9" ht="29.25" thickBot="1" x14ac:dyDescent="0.3">
      <c r="A20" s="4"/>
      <c r="B20" s="16">
        <v>17</v>
      </c>
      <c r="C20" s="17" t="s">
        <v>30</v>
      </c>
      <c r="D20" s="1" t="s">
        <v>134</v>
      </c>
      <c r="E20" s="10">
        <v>2</v>
      </c>
      <c r="F20" s="6">
        <v>13</v>
      </c>
      <c r="G20" s="11">
        <f t="shared" si="0"/>
        <v>11.049999999999999</v>
      </c>
      <c r="H20" s="12">
        <f t="shared" si="1"/>
        <v>0.15000000000000013</v>
      </c>
      <c r="I20" s="13">
        <f t="shared" si="2"/>
        <v>13.370499999999998</v>
      </c>
    </row>
    <row r="21" spans="1:9" ht="29.25" thickBot="1" x14ac:dyDescent="0.3">
      <c r="A21" s="4"/>
      <c r="B21" s="16">
        <v>18</v>
      </c>
      <c r="C21" s="17" t="s">
        <v>31</v>
      </c>
      <c r="D21" s="1" t="s">
        <v>135</v>
      </c>
      <c r="E21" s="10">
        <v>7</v>
      </c>
      <c r="F21" s="6">
        <v>1.6</v>
      </c>
      <c r="G21" s="11">
        <f t="shared" si="0"/>
        <v>1.36</v>
      </c>
      <c r="H21" s="12">
        <f t="shared" si="1"/>
        <v>0.15000000000000002</v>
      </c>
      <c r="I21" s="13">
        <f t="shared" si="2"/>
        <v>1.6456000000000002</v>
      </c>
    </row>
    <row r="22" spans="1:9" ht="14.95" thickBot="1" x14ac:dyDescent="0.3">
      <c r="A22" s="4"/>
      <c r="B22" s="16">
        <v>19</v>
      </c>
      <c r="C22" s="17" t="s">
        <v>32</v>
      </c>
      <c r="D22" s="1" t="s">
        <v>136</v>
      </c>
      <c r="E22" s="10">
        <v>1</v>
      </c>
      <c r="F22" s="6">
        <v>24</v>
      </c>
      <c r="G22" s="11">
        <f t="shared" si="0"/>
        <v>20.399999999999999</v>
      </c>
      <c r="H22" s="12">
        <f t="shared" si="1"/>
        <v>0.15000000000000002</v>
      </c>
      <c r="I22" s="13">
        <f t="shared" si="2"/>
        <v>24.683999999999997</v>
      </c>
    </row>
    <row r="23" spans="1:9" ht="14.95" thickBot="1" x14ac:dyDescent="0.3">
      <c r="A23" s="4"/>
      <c r="B23" s="16">
        <v>20</v>
      </c>
      <c r="C23" s="17" t="s">
        <v>33</v>
      </c>
      <c r="D23" s="1" t="s">
        <v>137</v>
      </c>
      <c r="E23" s="10">
        <v>3</v>
      </c>
      <c r="F23" s="6">
        <v>3</v>
      </c>
      <c r="G23" s="11">
        <f t="shared" si="0"/>
        <v>2.5499999999999998</v>
      </c>
      <c r="H23" s="12">
        <f t="shared" si="1"/>
        <v>0.15000000000000002</v>
      </c>
      <c r="I23" s="13">
        <f t="shared" si="2"/>
        <v>3.0854999999999997</v>
      </c>
    </row>
    <row r="24" spans="1:9" ht="14.95" thickBot="1" x14ac:dyDescent="0.3">
      <c r="A24" s="4"/>
      <c r="B24" s="16">
        <v>21</v>
      </c>
      <c r="C24" s="17" t="s">
        <v>34</v>
      </c>
      <c r="D24" s="6" t="s">
        <v>139</v>
      </c>
      <c r="E24" s="10">
        <v>3</v>
      </c>
      <c r="F24" s="6">
        <v>25</v>
      </c>
      <c r="G24" s="11">
        <f t="shared" si="0"/>
        <v>21.25</v>
      </c>
      <c r="H24" s="12">
        <f t="shared" si="1"/>
        <v>0.15000000000000002</v>
      </c>
      <c r="I24" s="13">
        <f t="shared" si="2"/>
        <v>25.712499999999999</v>
      </c>
    </row>
    <row r="25" spans="1:9" ht="14.95" thickBot="1" x14ac:dyDescent="0.3">
      <c r="A25" s="4"/>
      <c r="B25" s="16">
        <v>22</v>
      </c>
      <c r="C25" s="17" t="s">
        <v>35</v>
      </c>
      <c r="D25" s="6" t="s">
        <v>138</v>
      </c>
      <c r="E25" s="10">
        <v>2</v>
      </c>
      <c r="F25" s="6">
        <v>2.8</v>
      </c>
      <c r="G25" s="11">
        <f t="shared" si="0"/>
        <v>2.38</v>
      </c>
      <c r="H25" s="12">
        <f t="shared" si="1"/>
        <v>0.15000000000000002</v>
      </c>
      <c r="I25" s="13">
        <f t="shared" si="2"/>
        <v>2.8797999999999999</v>
      </c>
    </row>
    <row r="26" spans="1:9" ht="14.95" thickBot="1" x14ac:dyDescent="0.3">
      <c r="A26" s="4"/>
      <c r="B26" s="16">
        <v>23</v>
      </c>
      <c r="C26" s="17" t="s">
        <v>36</v>
      </c>
      <c r="D26" s="1" t="s">
        <v>140</v>
      </c>
      <c r="E26" s="10">
        <v>7</v>
      </c>
      <c r="F26" s="6">
        <v>0.8</v>
      </c>
      <c r="G26" s="11">
        <f t="shared" ref="G26:G32" si="3">F26*0.9</f>
        <v>0.72000000000000008</v>
      </c>
      <c r="H26" s="12">
        <f t="shared" si="1"/>
        <v>9.9999999999999978E-2</v>
      </c>
      <c r="I26" s="13">
        <f t="shared" si="2"/>
        <v>0.87120000000000009</v>
      </c>
    </row>
    <row r="27" spans="1:9" ht="14.95" thickBot="1" x14ac:dyDescent="0.3">
      <c r="A27" s="4"/>
      <c r="B27" s="16">
        <v>24</v>
      </c>
      <c r="C27" s="17" t="s">
        <v>37</v>
      </c>
      <c r="D27" s="1" t="s">
        <v>141</v>
      </c>
      <c r="E27" s="10">
        <v>5</v>
      </c>
      <c r="F27" s="6">
        <v>0.9</v>
      </c>
      <c r="G27" s="11">
        <f t="shared" si="3"/>
        <v>0.81</v>
      </c>
      <c r="H27" s="12">
        <f t="shared" si="1"/>
        <v>9.9999999999999978E-2</v>
      </c>
      <c r="I27" s="13">
        <f t="shared" si="2"/>
        <v>0.98010000000000008</v>
      </c>
    </row>
    <row r="28" spans="1:9" ht="14.95" thickBot="1" x14ac:dyDescent="0.3">
      <c r="A28" s="4"/>
      <c r="B28" s="16">
        <v>25</v>
      </c>
      <c r="C28" s="17" t="s">
        <v>38</v>
      </c>
      <c r="D28" s="1" t="s">
        <v>142</v>
      </c>
      <c r="E28" s="10">
        <v>1</v>
      </c>
      <c r="F28" s="6">
        <v>1</v>
      </c>
      <c r="G28" s="11">
        <f t="shared" si="3"/>
        <v>0.9</v>
      </c>
      <c r="H28" s="12">
        <f t="shared" si="1"/>
        <v>9.9999999999999978E-2</v>
      </c>
      <c r="I28" s="13">
        <f t="shared" si="2"/>
        <v>1.089</v>
      </c>
    </row>
    <row r="29" spans="1:9" ht="14.95" thickBot="1" x14ac:dyDescent="0.3">
      <c r="A29" s="4"/>
      <c r="B29" s="16">
        <v>26</v>
      </c>
      <c r="C29" s="17" t="s">
        <v>39</v>
      </c>
      <c r="D29" s="1" t="s">
        <v>143</v>
      </c>
      <c r="E29" s="10">
        <v>1</v>
      </c>
      <c r="F29" s="6">
        <v>1.3</v>
      </c>
      <c r="G29" s="11">
        <f t="shared" si="3"/>
        <v>1.1700000000000002</v>
      </c>
      <c r="H29" s="12">
        <f t="shared" si="1"/>
        <v>9.9999999999999867E-2</v>
      </c>
      <c r="I29" s="13">
        <f t="shared" si="2"/>
        <v>1.4157000000000002</v>
      </c>
    </row>
    <row r="30" spans="1:9" ht="14.95" thickBot="1" x14ac:dyDescent="0.3">
      <c r="A30" s="4"/>
      <c r="B30" s="16">
        <v>27</v>
      </c>
      <c r="C30" s="17" t="s">
        <v>40</v>
      </c>
      <c r="D30" s="1" t="s">
        <v>144</v>
      </c>
      <c r="E30" s="10">
        <v>14</v>
      </c>
      <c r="F30" s="6">
        <v>2.1</v>
      </c>
      <c r="G30" s="11">
        <f t="shared" si="3"/>
        <v>1.8900000000000001</v>
      </c>
      <c r="H30" s="12">
        <f t="shared" si="1"/>
        <v>9.9999999999999978E-2</v>
      </c>
      <c r="I30" s="13">
        <f t="shared" si="2"/>
        <v>2.2869000000000002</v>
      </c>
    </row>
    <row r="31" spans="1:9" ht="14.95" thickBot="1" x14ac:dyDescent="0.3">
      <c r="A31" s="4"/>
      <c r="B31" s="16">
        <v>28</v>
      </c>
      <c r="C31" s="17" t="s">
        <v>41</v>
      </c>
      <c r="D31" s="1" t="s">
        <v>145</v>
      </c>
      <c r="E31" s="10">
        <v>17</v>
      </c>
      <c r="F31" s="6">
        <v>2.8</v>
      </c>
      <c r="G31" s="11">
        <f t="shared" si="3"/>
        <v>2.52</v>
      </c>
      <c r="H31" s="12">
        <f t="shared" si="1"/>
        <v>9.9999999999999978E-2</v>
      </c>
      <c r="I31" s="13">
        <f t="shared" si="2"/>
        <v>3.0491999999999999</v>
      </c>
    </row>
    <row r="32" spans="1:9" ht="14.95" thickBot="1" x14ac:dyDescent="0.3">
      <c r="A32" s="4"/>
      <c r="B32" s="16">
        <v>29</v>
      </c>
      <c r="C32" s="17" t="s">
        <v>42</v>
      </c>
      <c r="D32" s="1" t="s">
        <v>146</v>
      </c>
      <c r="E32" s="10">
        <v>6</v>
      </c>
      <c r="F32" s="6">
        <v>3.6</v>
      </c>
      <c r="G32" s="11">
        <f t="shared" si="3"/>
        <v>3.24</v>
      </c>
      <c r="H32" s="12">
        <f t="shared" si="1"/>
        <v>9.9999999999999978E-2</v>
      </c>
      <c r="I32" s="13">
        <f t="shared" si="2"/>
        <v>3.9204000000000003</v>
      </c>
    </row>
    <row r="33" spans="1:9" ht="31.25" customHeight="1" thickBot="1" x14ac:dyDescent="0.3">
      <c r="A33" s="4"/>
      <c r="B33" s="16">
        <v>30</v>
      </c>
      <c r="C33" s="17" t="s">
        <v>43</v>
      </c>
      <c r="D33" s="1" t="s">
        <v>147</v>
      </c>
      <c r="E33" s="10">
        <v>1</v>
      </c>
      <c r="F33" s="6">
        <v>20</v>
      </c>
      <c r="G33" s="11">
        <f t="shared" si="0"/>
        <v>17</v>
      </c>
      <c r="H33" s="12">
        <f t="shared" si="1"/>
        <v>0.15000000000000002</v>
      </c>
      <c r="I33" s="13">
        <f t="shared" si="2"/>
        <v>20.57</v>
      </c>
    </row>
    <row r="34" spans="1:9" ht="30.1" customHeight="1" thickBot="1" x14ac:dyDescent="0.3">
      <c r="A34" s="4"/>
      <c r="B34" s="16">
        <v>31</v>
      </c>
      <c r="C34" s="17" t="s">
        <v>44</v>
      </c>
      <c r="D34" s="1" t="s">
        <v>148</v>
      </c>
      <c r="E34" s="10">
        <v>9</v>
      </c>
      <c r="F34" s="6">
        <v>2.6</v>
      </c>
      <c r="G34" s="11">
        <f t="shared" si="0"/>
        <v>2.21</v>
      </c>
      <c r="H34" s="12">
        <f t="shared" si="1"/>
        <v>0.15000000000000002</v>
      </c>
      <c r="I34" s="13">
        <f t="shared" si="2"/>
        <v>2.6740999999999997</v>
      </c>
    </row>
    <row r="35" spans="1:9" ht="31.25" customHeight="1" thickBot="1" x14ac:dyDescent="0.3">
      <c r="A35" s="4"/>
      <c r="B35" s="16">
        <v>32</v>
      </c>
      <c r="C35" s="17" t="s">
        <v>45</v>
      </c>
      <c r="D35" s="1" t="s">
        <v>149</v>
      </c>
      <c r="E35" s="10">
        <v>7</v>
      </c>
      <c r="F35" s="6">
        <v>23</v>
      </c>
      <c r="G35" s="11">
        <f t="shared" si="0"/>
        <v>19.55</v>
      </c>
      <c r="H35" s="12">
        <f t="shared" si="1"/>
        <v>0.15000000000000002</v>
      </c>
      <c r="I35" s="13">
        <f t="shared" si="2"/>
        <v>23.6555</v>
      </c>
    </row>
    <row r="36" spans="1:9" ht="29.25" thickBot="1" x14ac:dyDescent="0.3">
      <c r="A36" s="4"/>
      <c r="B36" s="16">
        <v>33</v>
      </c>
      <c r="C36" s="17" t="s">
        <v>46</v>
      </c>
      <c r="D36" s="1" t="s">
        <v>150</v>
      </c>
      <c r="E36" s="10">
        <v>1</v>
      </c>
      <c r="F36" s="6">
        <v>3.2</v>
      </c>
      <c r="G36" s="11">
        <f t="shared" si="0"/>
        <v>2.72</v>
      </c>
      <c r="H36" s="12">
        <f t="shared" si="1"/>
        <v>0.15000000000000002</v>
      </c>
      <c r="I36" s="13">
        <f t="shared" si="2"/>
        <v>3.2912000000000003</v>
      </c>
    </row>
    <row r="37" spans="1:9" ht="29.25" thickBot="1" x14ac:dyDescent="0.3">
      <c r="A37" s="4"/>
      <c r="B37" s="16">
        <v>34</v>
      </c>
      <c r="C37" s="17" t="s">
        <v>47</v>
      </c>
      <c r="D37" s="1" t="s">
        <v>151</v>
      </c>
      <c r="E37" s="10">
        <v>3</v>
      </c>
      <c r="F37" s="6">
        <v>24</v>
      </c>
      <c r="G37" s="11">
        <f t="shared" si="0"/>
        <v>20.399999999999999</v>
      </c>
      <c r="H37" s="12">
        <f t="shared" si="1"/>
        <v>0.15000000000000002</v>
      </c>
      <c r="I37" s="13">
        <f t="shared" si="2"/>
        <v>24.683999999999997</v>
      </c>
    </row>
    <row r="38" spans="1:9" ht="14.95" thickBot="1" x14ac:dyDescent="0.3">
      <c r="A38" s="4"/>
      <c r="B38" s="16">
        <v>35</v>
      </c>
      <c r="C38" s="17" t="s">
        <v>48</v>
      </c>
      <c r="D38" s="2" t="s">
        <v>152</v>
      </c>
      <c r="E38" s="10">
        <v>21</v>
      </c>
      <c r="F38" s="6">
        <v>8.6</v>
      </c>
      <c r="G38" s="11">
        <f t="shared" si="0"/>
        <v>7.31</v>
      </c>
      <c r="H38" s="12">
        <f t="shared" si="1"/>
        <v>0.15000000000000002</v>
      </c>
      <c r="I38" s="13">
        <f t="shared" si="2"/>
        <v>8.8450999999999986</v>
      </c>
    </row>
    <row r="39" spans="1:9" ht="14.95" thickBot="1" x14ac:dyDescent="0.3">
      <c r="A39" s="4"/>
      <c r="B39" s="16">
        <v>36</v>
      </c>
      <c r="C39" s="17" t="s">
        <v>49</v>
      </c>
      <c r="D39" s="1" t="s">
        <v>153</v>
      </c>
      <c r="E39" s="10">
        <v>9</v>
      </c>
      <c r="F39" s="6">
        <v>18</v>
      </c>
      <c r="G39" s="11">
        <f t="shared" si="0"/>
        <v>15.299999999999999</v>
      </c>
      <c r="H39" s="12">
        <f t="shared" si="1"/>
        <v>0.15000000000000002</v>
      </c>
      <c r="I39" s="13">
        <f t="shared" si="2"/>
        <v>18.512999999999998</v>
      </c>
    </row>
    <row r="40" spans="1:9" ht="29.25" thickBot="1" x14ac:dyDescent="0.3">
      <c r="A40" s="4"/>
      <c r="B40" s="16">
        <v>37</v>
      </c>
      <c r="C40" s="17" t="s">
        <v>50</v>
      </c>
      <c r="D40" s="1" t="s">
        <v>155</v>
      </c>
      <c r="E40" s="10">
        <v>4</v>
      </c>
      <c r="F40" s="6">
        <v>38</v>
      </c>
      <c r="G40" s="11">
        <f t="shared" si="0"/>
        <v>32.299999999999997</v>
      </c>
      <c r="H40" s="12">
        <f t="shared" si="1"/>
        <v>0.15000000000000002</v>
      </c>
      <c r="I40" s="13">
        <f t="shared" si="2"/>
        <v>39.082999999999998</v>
      </c>
    </row>
    <row r="41" spans="1:9" ht="29.25" thickBot="1" x14ac:dyDescent="0.3">
      <c r="A41" s="4"/>
      <c r="B41" s="16">
        <v>38</v>
      </c>
      <c r="C41" s="17" t="s">
        <v>51</v>
      </c>
      <c r="D41" s="1" t="s">
        <v>154</v>
      </c>
      <c r="E41" s="10">
        <v>4</v>
      </c>
      <c r="F41" s="6">
        <v>42</v>
      </c>
      <c r="G41" s="11">
        <f t="shared" si="0"/>
        <v>35.699999999999996</v>
      </c>
      <c r="H41" s="12">
        <f t="shared" si="1"/>
        <v>0.15000000000000013</v>
      </c>
      <c r="I41" s="13">
        <f t="shared" si="2"/>
        <v>43.196999999999996</v>
      </c>
    </row>
    <row r="42" spans="1:9" ht="29.25" thickBot="1" x14ac:dyDescent="0.3">
      <c r="A42" s="4"/>
      <c r="B42" s="16">
        <v>39</v>
      </c>
      <c r="C42" s="17" t="s">
        <v>52</v>
      </c>
      <c r="D42" s="1" t="s">
        <v>156</v>
      </c>
      <c r="E42" s="10">
        <v>6</v>
      </c>
      <c r="F42" s="6">
        <v>27</v>
      </c>
      <c r="G42" s="11">
        <f t="shared" si="0"/>
        <v>22.95</v>
      </c>
      <c r="H42" s="12">
        <f t="shared" si="1"/>
        <v>0.15000000000000002</v>
      </c>
      <c r="I42" s="13">
        <f t="shared" si="2"/>
        <v>27.769499999999997</v>
      </c>
    </row>
    <row r="43" spans="1:9" ht="14.95" thickBot="1" x14ac:dyDescent="0.3">
      <c r="A43" s="4"/>
      <c r="B43" s="16">
        <v>40</v>
      </c>
      <c r="C43" s="17" t="s">
        <v>53</v>
      </c>
      <c r="D43" s="1" t="s">
        <v>157</v>
      </c>
      <c r="E43" s="10">
        <v>3</v>
      </c>
      <c r="F43" s="6">
        <v>12</v>
      </c>
      <c r="G43" s="11">
        <f t="shared" si="0"/>
        <v>10.199999999999999</v>
      </c>
      <c r="H43" s="12">
        <f t="shared" si="1"/>
        <v>0.15000000000000002</v>
      </c>
      <c r="I43" s="13">
        <f t="shared" si="2"/>
        <v>12.341999999999999</v>
      </c>
    </row>
    <row r="44" spans="1:9" ht="29.25" thickBot="1" x14ac:dyDescent="0.3">
      <c r="A44" s="4"/>
      <c r="B44" s="16">
        <v>41</v>
      </c>
      <c r="C44" s="17" t="s">
        <v>54</v>
      </c>
      <c r="D44" s="1" t="s">
        <v>158</v>
      </c>
      <c r="E44" s="10">
        <v>6</v>
      </c>
      <c r="F44" s="6">
        <v>2.8</v>
      </c>
      <c r="G44" s="11">
        <f t="shared" si="0"/>
        <v>2.38</v>
      </c>
      <c r="H44" s="12">
        <f t="shared" si="1"/>
        <v>0.15000000000000002</v>
      </c>
      <c r="I44" s="13">
        <f t="shared" si="2"/>
        <v>2.8797999999999999</v>
      </c>
    </row>
    <row r="45" spans="1:9" ht="29.25" thickBot="1" x14ac:dyDescent="0.3">
      <c r="A45" s="4"/>
      <c r="B45" s="16">
        <v>42</v>
      </c>
      <c r="C45" s="17" t="s">
        <v>55</v>
      </c>
      <c r="D45" s="1" t="s">
        <v>159</v>
      </c>
      <c r="E45" s="10">
        <v>4</v>
      </c>
      <c r="F45" s="6">
        <v>3</v>
      </c>
      <c r="G45" s="11">
        <f t="shared" si="0"/>
        <v>2.5499999999999998</v>
      </c>
      <c r="H45" s="12">
        <f t="shared" si="1"/>
        <v>0.15000000000000002</v>
      </c>
      <c r="I45" s="13">
        <f t="shared" si="2"/>
        <v>3.0854999999999997</v>
      </c>
    </row>
    <row r="46" spans="1:9" ht="29.25" thickBot="1" x14ac:dyDescent="0.3">
      <c r="A46" s="4"/>
      <c r="B46" s="16">
        <v>43</v>
      </c>
      <c r="C46" s="17" t="s">
        <v>56</v>
      </c>
      <c r="D46" s="1" t="s">
        <v>160</v>
      </c>
      <c r="E46" s="10">
        <v>9</v>
      </c>
      <c r="F46" s="6">
        <v>10</v>
      </c>
      <c r="G46" s="11">
        <f t="shared" si="0"/>
        <v>8.5</v>
      </c>
      <c r="H46" s="12">
        <f t="shared" si="1"/>
        <v>0.15000000000000002</v>
      </c>
      <c r="I46" s="13">
        <f t="shared" si="2"/>
        <v>10.285</v>
      </c>
    </row>
    <row r="47" spans="1:9" ht="43.5" thickBot="1" x14ac:dyDescent="0.3">
      <c r="A47" s="4"/>
      <c r="B47" s="16">
        <v>44</v>
      </c>
      <c r="C47" s="17" t="s">
        <v>57</v>
      </c>
      <c r="D47" s="1" t="s">
        <v>161</v>
      </c>
      <c r="E47" s="10">
        <v>17</v>
      </c>
      <c r="F47" s="6">
        <v>2.2000000000000002</v>
      </c>
      <c r="G47" s="11">
        <f t="shared" si="0"/>
        <v>1.87</v>
      </c>
      <c r="H47" s="12">
        <f t="shared" si="1"/>
        <v>0.15000000000000002</v>
      </c>
      <c r="I47" s="13">
        <f t="shared" si="2"/>
        <v>2.2627000000000002</v>
      </c>
    </row>
    <row r="48" spans="1:9" ht="43.5" thickBot="1" x14ac:dyDescent="0.3">
      <c r="A48" s="4"/>
      <c r="B48" s="16">
        <v>45</v>
      </c>
      <c r="C48" s="17" t="s">
        <v>58</v>
      </c>
      <c r="D48" s="1" t="s">
        <v>162</v>
      </c>
      <c r="E48" s="10">
        <v>17</v>
      </c>
      <c r="F48" s="6">
        <v>4</v>
      </c>
      <c r="G48" s="11">
        <f t="shared" si="0"/>
        <v>3.4</v>
      </c>
      <c r="H48" s="12">
        <f t="shared" si="1"/>
        <v>0.15000000000000002</v>
      </c>
      <c r="I48" s="13">
        <f t="shared" si="2"/>
        <v>4.1139999999999999</v>
      </c>
    </row>
    <row r="49" spans="1:9" ht="43.5" thickBot="1" x14ac:dyDescent="0.3">
      <c r="A49" s="4"/>
      <c r="B49" s="16">
        <v>46</v>
      </c>
      <c r="C49" s="17" t="s">
        <v>59</v>
      </c>
      <c r="D49" s="1" t="s">
        <v>163</v>
      </c>
      <c r="E49" s="10">
        <v>10</v>
      </c>
      <c r="F49" s="6">
        <v>8</v>
      </c>
      <c r="G49" s="11">
        <f t="shared" si="0"/>
        <v>6.8</v>
      </c>
      <c r="H49" s="12">
        <f t="shared" si="1"/>
        <v>0.15000000000000002</v>
      </c>
      <c r="I49" s="13">
        <f t="shared" si="2"/>
        <v>8.2279999999999998</v>
      </c>
    </row>
    <row r="50" spans="1:9" ht="43.5" thickBot="1" x14ac:dyDescent="0.3">
      <c r="A50" s="4"/>
      <c r="B50" s="16">
        <v>47</v>
      </c>
      <c r="C50" s="17" t="s">
        <v>60</v>
      </c>
      <c r="D50" s="1" t="s">
        <v>164</v>
      </c>
      <c r="E50" s="10">
        <v>10</v>
      </c>
      <c r="F50" s="6">
        <v>13</v>
      </c>
      <c r="G50" s="11">
        <f t="shared" si="0"/>
        <v>11.049999999999999</v>
      </c>
      <c r="H50" s="12">
        <f t="shared" si="1"/>
        <v>0.15000000000000013</v>
      </c>
      <c r="I50" s="13">
        <f t="shared" si="2"/>
        <v>13.370499999999998</v>
      </c>
    </row>
    <row r="51" spans="1:9" ht="29.25" thickBot="1" x14ac:dyDescent="0.3">
      <c r="A51" s="4"/>
      <c r="B51" s="16">
        <v>48</v>
      </c>
      <c r="C51" s="17" t="s">
        <v>61</v>
      </c>
      <c r="D51" s="1" t="s">
        <v>165</v>
      </c>
      <c r="E51" s="10">
        <v>1</v>
      </c>
      <c r="F51" s="6">
        <v>13</v>
      </c>
      <c r="G51" s="11">
        <f t="shared" si="0"/>
        <v>11.049999999999999</v>
      </c>
      <c r="H51" s="12">
        <f t="shared" si="1"/>
        <v>0.15000000000000013</v>
      </c>
      <c r="I51" s="13">
        <f t="shared" si="2"/>
        <v>13.370499999999998</v>
      </c>
    </row>
    <row r="52" spans="1:9" ht="14.95" thickBot="1" x14ac:dyDescent="0.3">
      <c r="A52" s="4"/>
      <c r="B52" s="16">
        <v>49</v>
      </c>
      <c r="C52" s="17" t="s">
        <v>62</v>
      </c>
      <c r="D52" s="1" t="s">
        <v>166</v>
      </c>
      <c r="E52" s="10">
        <v>4</v>
      </c>
      <c r="F52" s="6">
        <v>27</v>
      </c>
      <c r="G52" s="11">
        <f t="shared" si="0"/>
        <v>22.95</v>
      </c>
      <c r="H52" s="12">
        <f t="shared" si="1"/>
        <v>0.15000000000000002</v>
      </c>
      <c r="I52" s="13">
        <f t="shared" si="2"/>
        <v>27.769499999999997</v>
      </c>
    </row>
    <row r="53" spans="1:9" ht="29.25" thickBot="1" x14ac:dyDescent="0.3">
      <c r="A53" s="4"/>
      <c r="B53" s="16">
        <v>50</v>
      </c>
      <c r="C53" s="17" t="s">
        <v>63</v>
      </c>
      <c r="D53" s="1" t="s">
        <v>167</v>
      </c>
      <c r="E53" s="10">
        <v>8</v>
      </c>
      <c r="F53" s="6">
        <v>15</v>
      </c>
      <c r="G53" s="11">
        <f t="shared" si="0"/>
        <v>12.75</v>
      </c>
      <c r="H53" s="12">
        <f t="shared" si="1"/>
        <v>0.15000000000000002</v>
      </c>
      <c r="I53" s="13">
        <f t="shared" si="2"/>
        <v>15.4275</v>
      </c>
    </row>
    <row r="54" spans="1:9" ht="29.25" thickBot="1" x14ac:dyDescent="0.3">
      <c r="A54" s="4"/>
      <c r="B54" s="16">
        <v>51</v>
      </c>
      <c r="C54" s="17" t="s">
        <v>64</v>
      </c>
      <c r="D54" s="1" t="s">
        <v>168</v>
      </c>
      <c r="E54" s="10">
        <v>11</v>
      </c>
      <c r="F54" s="6">
        <v>3</v>
      </c>
      <c r="G54" s="11">
        <f t="shared" si="0"/>
        <v>2.5499999999999998</v>
      </c>
      <c r="H54" s="12">
        <f t="shared" si="1"/>
        <v>0.15000000000000002</v>
      </c>
      <c r="I54" s="13">
        <f t="shared" si="2"/>
        <v>3.0854999999999997</v>
      </c>
    </row>
    <row r="55" spans="1:9" ht="29.25" thickBot="1" x14ac:dyDescent="0.3">
      <c r="A55" s="4"/>
      <c r="B55" s="16">
        <v>52</v>
      </c>
      <c r="C55" s="17" t="s">
        <v>65</v>
      </c>
      <c r="D55" s="1" t="s">
        <v>169</v>
      </c>
      <c r="E55" s="10">
        <v>9</v>
      </c>
      <c r="F55" s="6">
        <v>3</v>
      </c>
      <c r="G55" s="11">
        <f t="shared" si="0"/>
        <v>2.5499999999999998</v>
      </c>
      <c r="H55" s="12">
        <f t="shared" si="1"/>
        <v>0.15000000000000002</v>
      </c>
      <c r="I55" s="13">
        <f t="shared" si="2"/>
        <v>3.0854999999999997</v>
      </c>
    </row>
    <row r="56" spans="1:9" ht="14.95" thickBot="1" x14ac:dyDescent="0.3">
      <c r="A56" s="4"/>
      <c r="B56" s="16">
        <v>53</v>
      </c>
      <c r="C56" s="17" t="s">
        <v>66</v>
      </c>
      <c r="D56" s="1" t="s">
        <v>170</v>
      </c>
      <c r="E56" s="10">
        <v>8</v>
      </c>
      <c r="F56" s="6">
        <v>2.6</v>
      </c>
      <c r="G56" s="11">
        <f t="shared" si="0"/>
        <v>2.21</v>
      </c>
      <c r="H56" s="12">
        <f t="shared" si="1"/>
        <v>0.15000000000000002</v>
      </c>
      <c r="I56" s="13">
        <f t="shared" si="2"/>
        <v>2.6740999999999997</v>
      </c>
    </row>
    <row r="57" spans="1:9" ht="29.25" thickBot="1" x14ac:dyDescent="0.3">
      <c r="A57" s="4"/>
      <c r="B57" s="16">
        <v>54</v>
      </c>
      <c r="C57" s="17" t="s">
        <v>67</v>
      </c>
      <c r="D57" s="1" t="s">
        <v>171</v>
      </c>
      <c r="E57" s="10">
        <v>7</v>
      </c>
      <c r="F57" s="6">
        <v>4</v>
      </c>
      <c r="G57" s="11">
        <f t="shared" si="0"/>
        <v>3.4</v>
      </c>
      <c r="H57" s="12">
        <f t="shared" si="1"/>
        <v>0.15000000000000002</v>
      </c>
      <c r="I57" s="13">
        <f t="shared" si="2"/>
        <v>4.1139999999999999</v>
      </c>
    </row>
    <row r="58" spans="1:9" ht="14.95" thickBot="1" x14ac:dyDescent="0.3">
      <c r="A58" s="4"/>
      <c r="B58" s="16">
        <v>55</v>
      </c>
      <c r="C58" s="17" t="s">
        <v>68</v>
      </c>
      <c r="D58" s="1" t="s">
        <v>228</v>
      </c>
      <c r="E58" s="10">
        <v>4</v>
      </c>
      <c r="F58" s="6">
        <v>4.4000000000000004</v>
      </c>
      <c r="G58" s="11">
        <f t="shared" si="0"/>
        <v>3.74</v>
      </c>
      <c r="H58" s="12">
        <f t="shared" si="1"/>
        <v>0.15000000000000002</v>
      </c>
      <c r="I58" s="13">
        <f t="shared" si="2"/>
        <v>4.5254000000000003</v>
      </c>
    </row>
    <row r="59" spans="1:9" ht="29.4" customHeight="1" thickBot="1" x14ac:dyDescent="0.3">
      <c r="A59" s="4"/>
      <c r="B59" s="16">
        <v>56</v>
      </c>
      <c r="C59" s="17" t="s">
        <v>69</v>
      </c>
      <c r="D59" s="2" t="s">
        <v>172</v>
      </c>
      <c r="E59" s="10">
        <v>4</v>
      </c>
      <c r="F59" s="6">
        <v>3</v>
      </c>
      <c r="G59" s="11">
        <f t="shared" si="0"/>
        <v>2.5499999999999998</v>
      </c>
      <c r="H59" s="12">
        <f t="shared" si="1"/>
        <v>0.15000000000000002</v>
      </c>
      <c r="I59" s="13">
        <f t="shared" si="2"/>
        <v>3.0854999999999997</v>
      </c>
    </row>
    <row r="60" spans="1:9" ht="31.75" customHeight="1" thickBot="1" x14ac:dyDescent="0.3">
      <c r="A60" s="4"/>
      <c r="B60" s="16">
        <v>57</v>
      </c>
      <c r="C60" s="17" t="s">
        <v>70</v>
      </c>
      <c r="D60" s="1" t="s">
        <v>173</v>
      </c>
      <c r="E60" s="10">
        <v>4</v>
      </c>
      <c r="F60" s="6">
        <v>3</v>
      </c>
      <c r="G60" s="11">
        <f t="shared" si="0"/>
        <v>2.5499999999999998</v>
      </c>
      <c r="H60" s="12">
        <f t="shared" si="1"/>
        <v>0.15000000000000002</v>
      </c>
      <c r="I60" s="13">
        <f t="shared" si="2"/>
        <v>3.0854999999999997</v>
      </c>
    </row>
    <row r="61" spans="1:9" ht="14.95" thickBot="1" x14ac:dyDescent="0.3">
      <c r="A61" s="4"/>
      <c r="B61" s="16">
        <v>58</v>
      </c>
      <c r="C61" s="17" t="s">
        <v>71</v>
      </c>
      <c r="D61" s="1" t="s">
        <v>174</v>
      </c>
      <c r="E61" s="10">
        <v>5</v>
      </c>
      <c r="F61" s="6">
        <v>3.6</v>
      </c>
      <c r="G61" s="11">
        <f t="shared" si="0"/>
        <v>3.06</v>
      </c>
      <c r="H61" s="12">
        <f t="shared" si="1"/>
        <v>0.15000000000000002</v>
      </c>
      <c r="I61" s="13">
        <f t="shared" si="2"/>
        <v>3.7025999999999999</v>
      </c>
    </row>
    <row r="62" spans="1:9" ht="29.25" thickBot="1" x14ac:dyDescent="0.3">
      <c r="A62" s="4"/>
      <c r="B62" s="16">
        <v>59</v>
      </c>
      <c r="C62" s="17" t="s">
        <v>72</v>
      </c>
      <c r="D62" s="1" t="s">
        <v>175</v>
      </c>
      <c r="E62" s="10">
        <v>3</v>
      </c>
      <c r="F62" s="6">
        <v>1.8</v>
      </c>
      <c r="G62" s="11">
        <f t="shared" si="0"/>
        <v>1.53</v>
      </c>
      <c r="H62" s="12">
        <f t="shared" si="1"/>
        <v>0.15000000000000002</v>
      </c>
      <c r="I62" s="13">
        <f t="shared" si="2"/>
        <v>1.8512999999999999</v>
      </c>
    </row>
    <row r="63" spans="1:9" ht="29.25" thickBot="1" x14ac:dyDescent="0.3">
      <c r="A63" s="4"/>
      <c r="B63" s="16">
        <v>60</v>
      </c>
      <c r="C63" s="17" t="s">
        <v>73</v>
      </c>
      <c r="D63" s="1" t="s">
        <v>176</v>
      </c>
      <c r="E63" s="10">
        <v>7</v>
      </c>
      <c r="F63" s="6">
        <v>3.2</v>
      </c>
      <c r="G63" s="11">
        <f t="shared" si="0"/>
        <v>2.72</v>
      </c>
      <c r="H63" s="12">
        <f t="shared" si="1"/>
        <v>0.15000000000000002</v>
      </c>
      <c r="I63" s="13">
        <f t="shared" si="2"/>
        <v>3.2912000000000003</v>
      </c>
    </row>
    <row r="64" spans="1:9" ht="29.25" thickBot="1" x14ac:dyDescent="0.3">
      <c r="A64" s="4"/>
      <c r="B64" s="16">
        <v>61</v>
      </c>
      <c r="C64" s="17" t="s">
        <v>74</v>
      </c>
      <c r="D64" s="1" t="s">
        <v>178</v>
      </c>
      <c r="E64" s="10">
        <v>1</v>
      </c>
      <c r="F64" s="6">
        <v>33</v>
      </c>
      <c r="G64" s="11">
        <f t="shared" si="0"/>
        <v>28.05</v>
      </c>
      <c r="H64" s="12">
        <f t="shared" si="1"/>
        <v>0.15000000000000002</v>
      </c>
      <c r="I64" s="13">
        <f t="shared" si="2"/>
        <v>33.9405</v>
      </c>
    </row>
    <row r="65" spans="1:9" ht="29.25" thickBot="1" x14ac:dyDescent="0.3">
      <c r="A65" s="4"/>
      <c r="B65" s="16">
        <v>62</v>
      </c>
      <c r="C65" s="17" t="s">
        <v>75</v>
      </c>
      <c r="D65" s="1" t="s">
        <v>177</v>
      </c>
      <c r="E65" s="10">
        <v>4</v>
      </c>
      <c r="F65" s="6">
        <v>3.4</v>
      </c>
      <c r="G65" s="11">
        <f t="shared" si="0"/>
        <v>2.8899999999999997</v>
      </c>
      <c r="H65" s="12">
        <f t="shared" si="1"/>
        <v>0.15000000000000002</v>
      </c>
      <c r="I65" s="13">
        <f t="shared" si="2"/>
        <v>3.4968999999999997</v>
      </c>
    </row>
    <row r="66" spans="1:9" ht="29.25" thickBot="1" x14ac:dyDescent="0.3">
      <c r="A66" s="4"/>
      <c r="B66" s="16">
        <v>63</v>
      </c>
      <c r="C66" s="17" t="s">
        <v>76</v>
      </c>
      <c r="D66" s="1" t="s">
        <v>179</v>
      </c>
      <c r="E66" s="14">
        <v>8</v>
      </c>
      <c r="F66" s="6">
        <v>42</v>
      </c>
      <c r="G66" s="11">
        <f t="shared" ref="G66:G113" si="4">F66*0.85</f>
        <v>35.699999999999996</v>
      </c>
      <c r="H66" s="12">
        <f t="shared" ref="H66:H113" si="5">1-G66/F66</f>
        <v>0.15000000000000013</v>
      </c>
      <c r="I66" s="13">
        <f t="shared" ref="I66:I113" si="6">G66*1.21</f>
        <v>43.196999999999996</v>
      </c>
    </row>
    <row r="67" spans="1:9" ht="29.25" thickBot="1" x14ac:dyDescent="0.3">
      <c r="A67" s="4"/>
      <c r="B67" s="16">
        <v>64</v>
      </c>
      <c r="C67" s="17" t="s">
        <v>77</v>
      </c>
      <c r="D67" s="1" t="s">
        <v>180</v>
      </c>
      <c r="E67" s="10">
        <v>1</v>
      </c>
      <c r="F67" s="6">
        <v>10</v>
      </c>
      <c r="G67" s="11">
        <f t="shared" si="4"/>
        <v>8.5</v>
      </c>
      <c r="H67" s="12">
        <f t="shared" si="5"/>
        <v>0.15000000000000002</v>
      </c>
      <c r="I67" s="13">
        <f t="shared" si="6"/>
        <v>10.285</v>
      </c>
    </row>
    <row r="68" spans="1:9" ht="29.4" customHeight="1" thickBot="1" x14ac:dyDescent="0.3">
      <c r="A68" s="4"/>
      <c r="B68" s="16">
        <v>65</v>
      </c>
      <c r="C68" s="17" t="s">
        <v>78</v>
      </c>
      <c r="D68" s="1" t="s">
        <v>181</v>
      </c>
      <c r="E68" s="10">
        <v>3</v>
      </c>
      <c r="F68" s="6">
        <v>8.6</v>
      </c>
      <c r="G68" s="11">
        <f t="shared" si="4"/>
        <v>7.31</v>
      </c>
      <c r="H68" s="12">
        <f t="shared" si="5"/>
        <v>0.15000000000000002</v>
      </c>
      <c r="I68" s="13">
        <f t="shared" si="6"/>
        <v>8.8450999999999986</v>
      </c>
    </row>
    <row r="69" spans="1:9" ht="29.25" thickBot="1" x14ac:dyDescent="0.3">
      <c r="A69" s="4"/>
      <c r="B69" s="16">
        <v>66</v>
      </c>
      <c r="C69" s="17" t="s">
        <v>79</v>
      </c>
      <c r="D69" s="1" t="s">
        <v>182</v>
      </c>
      <c r="E69" s="10">
        <v>4</v>
      </c>
      <c r="F69" s="6">
        <v>8.6</v>
      </c>
      <c r="G69" s="11">
        <f t="shared" si="4"/>
        <v>7.31</v>
      </c>
      <c r="H69" s="12">
        <f t="shared" si="5"/>
        <v>0.15000000000000002</v>
      </c>
      <c r="I69" s="13">
        <f t="shared" si="6"/>
        <v>8.8450999999999986</v>
      </c>
    </row>
    <row r="70" spans="1:9" ht="14.95" thickBot="1" x14ac:dyDescent="0.3">
      <c r="A70" s="4"/>
      <c r="B70" s="16">
        <v>67</v>
      </c>
      <c r="C70" s="17" t="s">
        <v>80</v>
      </c>
      <c r="D70" s="1" t="s">
        <v>183</v>
      </c>
      <c r="E70" s="10">
        <v>3</v>
      </c>
      <c r="F70" s="6">
        <v>1.6</v>
      </c>
      <c r="G70" s="11">
        <f t="shared" si="4"/>
        <v>1.36</v>
      </c>
      <c r="H70" s="12">
        <f t="shared" si="5"/>
        <v>0.15000000000000002</v>
      </c>
      <c r="I70" s="13">
        <f t="shared" si="6"/>
        <v>1.6456000000000002</v>
      </c>
    </row>
    <row r="71" spans="1:9" ht="14.95" thickBot="1" x14ac:dyDescent="0.3">
      <c r="A71" s="4"/>
      <c r="B71" s="16">
        <v>68</v>
      </c>
      <c r="C71" s="17" t="s">
        <v>81</v>
      </c>
      <c r="D71" s="1" t="s">
        <v>184</v>
      </c>
      <c r="E71" s="10">
        <v>8</v>
      </c>
      <c r="F71" s="6">
        <v>2</v>
      </c>
      <c r="G71" s="11">
        <f t="shared" si="4"/>
        <v>1.7</v>
      </c>
      <c r="H71" s="12">
        <f t="shared" si="5"/>
        <v>0.15000000000000002</v>
      </c>
      <c r="I71" s="13">
        <f t="shared" si="6"/>
        <v>2.0569999999999999</v>
      </c>
    </row>
    <row r="72" spans="1:9" ht="29.25" thickBot="1" x14ac:dyDescent="0.3">
      <c r="A72" s="4"/>
      <c r="B72" s="16">
        <v>69</v>
      </c>
      <c r="C72" s="17" t="s">
        <v>82</v>
      </c>
      <c r="D72" s="1" t="s">
        <v>185</v>
      </c>
      <c r="E72" s="10">
        <v>4</v>
      </c>
      <c r="F72" s="6">
        <v>3.4</v>
      </c>
      <c r="G72" s="11">
        <f t="shared" si="4"/>
        <v>2.8899999999999997</v>
      </c>
      <c r="H72" s="12">
        <f t="shared" si="5"/>
        <v>0.15000000000000002</v>
      </c>
      <c r="I72" s="13">
        <f t="shared" si="6"/>
        <v>3.4968999999999997</v>
      </c>
    </row>
    <row r="73" spans="1:9" ht="14.95" thickBot="1" x14ac:dyDescent="0.3">
      <c r="A73" s="4"/>
      <c r="B73" s="16">
        <v>70</v>
      </c>
      <c r="C73" s="17" t="s">
        <v>83</v>
      </c>
      <c r="D73" s="1" t="s">
        <v>186</v>
      </c>
      <c r="E73" s="10">
        <v>1</v>
      </c>
      <c r="F73" s="6">
        <v>3.6</v>
      </c>
      <c r="G73" s="11">
        <f t="shared" si="4"/>
        <v>3.06</v>
      </c>
      <c r="H73" s="12">
        <f t="shared" si="5"/>
        <v>0.15000000000000002</v>
      </c>
      <c r="I73" s="13">
        <f t="shared" si="6"/>
        <v>3.7025999999999999</v>
      </c>
    </row>
    <row r="74" spans="1:9" ht="14.95" thickBot="1" x14ac:dyDescent="0.3">
      <c r="A74" s="4"/>
      <c r="B74" s="16">
        <v>71</v>
      </c>
      <c r="C74" s="17" t="s">
        <v>84</v>
      </c>
      <c r="D74" s="1" t="s">
        <v>187</v>
      </c>
      <c r="E74" s="10">
        <v>1</v>
      </c>
      <c r="F74" s="6">
        <v>13</v>
      </c>
      <c r="G74" s="11">
        <f t="shared" si="4"/>
        <v>11.049999999999999</v>
      </c>
      <c r="H74" s="12">
        <f t="shared" si="5"/>
        <v>0.15000000000000013</v>
      </c>
      <c r="I74" s="13">
        <f t="shared" si="6"/>
        <v>13.370499999999998</v>
      </c>
    </row>
    <row r="75" spans="1:9" ht="29.25" thickBot="1" x14ac:dyDescent="0.3">
      <c r="A75" s="4"/>
      <c r="B75" s="16">
        <v>72</v>
      </c>
      <c r="C75" s="17" t="s">
        <v>85</v>
      </c>
      <c r="D75" s="1" t="s">
        <v>188</v>
      </c>
      <c r="E75" s="10">
        <v>3</v>
      </c>
      <c r="F75" s="6">
        <v>2</v>
      </c>
      <c r="G75" s="11">
        <f t="shared" si="4"/>
        <v>1.7</v>
      </c>
      <c r="H75" s="12">
        <f t="shared" si="5"/>
        <v>0.15000000000000002</v>
      </c>
      <c r="I75" s="13">
        <f t="shared" si="6"/>
        <v>2.0569999999999999</v>
      </c>
    </row>
    <row r="76" spans="1:9" ht="29.25" thickBot="1" x14ac:dyDescent="0.3">
      <c r="A76" s="4"/>
      <c r="B76" s="16">
        <v>73</v>
      </c>
      <c r="C76" s="17" t="s">
        <v>86</v>
      </c>
      <c r="D76" s="1" t="s">
        <v>189</v>
      </c>
      <c r="E76" s="10">
        <v>3</v>
      </c>
      <c r="F76" s="6">
        <v>6.4</v>
      </c>
      <c r="G76" s="11">
        <f t="shared" si="4"/>
        <v>5.44</v>
      </c>
      <c r="H76" s="12">
        <f t="shared" si="5"/>
        <v>0.15000000000000002</v>
      </c>
      <c r="I76" s="13">
        <f t="shared" si="6"/>
        <v>6.5824000000000007</v>
      </c>
    </row>
    <row r="77" spans="1:9" ht="29.25" thickBot="1" x14ac:dyDescent="0.3">
      <c r="A77" s="4"/>
      <c r="B77" s="16">
        <v>74</v>
      </c>
      <c r="C77" s="17" t="s">
        <v>87</v>
      </c>
      <c r="D77" s="1" t="s">
        <v>190</v>
      </c>
      <c r="E77" s="10">
        <v>9</v>
      </c>
      <c r="F77" s="6">
        <v>7.4</v>
      </c>
      <c r="G77" s="11">
        <f t="shared" si="4"/>
        <v>6.29</v>
      </c>
      <c r="H77" s="12">
        <f t="shared" si="5"/>
        <v>0.15000000000000002</v>
      </c>
      <c r="I77" s="13">
        <f t="shared" si="6"/>
        <v>7.6109</v>
      </c>
    </row>
    <row r="78" spans="1:9" ht="29.25" thickBot="1" x14ac:dyDescent="0.3">
      <c r="A78" s="4"/>
      <c r="B78" s="16">
        <v>75</v>
      </c>
      <c r="C78" s="17" t="s">
        <v>88</v>
      </c>
      <c r="D78" s="1" t="s">
        <v>191</v>
      </c>
      <c r="E78" s="10">
        <v>8</v>
      </c>
      <c r="F78" s="6">
        <v>7.8</v>
      </c>
      <c r="G78" s="11">
        <f t="shared" si="4"/>
        <v>6.63</v>
      </c>
      <c r="H78" s="12">
        <f t="shared" si="5"/>
        <v>0.15000000000000002</v>
      </c>
      <c r="I78" s="13">
        <f t="shared" si="6"/>
        <v>8.0222999999999995</v>
      </c>
    </row>
    <row r="79" spans="1:9" ht="29.25" thickBot="1" x14ac:dyDescent="0.3">
      <c r="A79" s="4"/>
      <c r="B79" s="16">
        <v>76</v>
      </c>
      <c r="C79" s="17" t="s">
        <v>89</v>
      </c>
      <c r="D79" s="1" t="s">
        <v>192</v>
      </c>
      <c r="E79" s="10">
        <v>3</v>
      </c>
      <c r="F79" s="6">
        <v>8.8000000000000007</v>
      </c>
      <c r="G79" s="11">
        <f t="shared" si="4"/>
        <v>7.48</v>
      </c>
      <c r="H79" s="12">
        <f t="shared" si="5"/>
        <v>0.15000000000000002</v>
      </c>
      <c r="I79" s="13">
        <f t="shared" si="6"/>
        <v>9.0508000000000006</v>
      </c>
    </row>
    <row r="80" spans="1:9" ht="29.25" thickBot="1" x14ac:dyDescent="0.3">
      <c r="A80" s="4"/>
      <c r="B80" s="16">
        <v>77</v>
      </c>
      <c r="C80" s="17" t="s">
        <v>90</v>
      </c>
      <c r="D80" s="1" t="s">
        <v>193</v>
      </c>
      <c r="E80" s="10">
        <v>10</v>
      </c>
      <c r="F80" s="6">
        <v>9</v>
      </c>
      <c r="G80" s="11">
        <f t="shared" si="4"/>
        <v>7.6499999999999995</v>
      </c>
      <c r="H80" s="12">
        <f t="shared" si="5"/>
        <v>0.15000000000000002</v>
      </c>
      <c r="I80" s="13">
        <f t="shared" si="6"/>
        <v>9.2564999999999991</v>
      </c>
    </row>
    <row r="81" spans="1:9" ht="29.25" thickBot="1" x14ac:dyDescent="0.3">
      <c r="A81" s="4"/>
      <c r="B81" s="16">
        <v>78</v>
      </c>
      <c r="C81" s="17" t="s">
        <v>91</v>
      </c>
      <c r="D81" s="1" t="s">
        <v>194</v>
      </c>
      <c r="E81" s="10">
        <v>3</v>
      </c>
      <c r="F81" s="6">
        <v>10</v>
      </c>
      <c r="G81" s="11">
        <f t="shared" si="4"/>
        <v>8.5</v>
      </c>
      <c r="H81" s="12">
        <f t="shared" si="5"/>
        <v>0.15000000000000002</v>
      </c>
      <c r="I81" s="13">
        <f t="shared" si="6"/>
        <v>10.285</v>
      </c>
    </row>
    <row r="82" spans="1:9" ht="29.25" thickBot="1" x14ac:dyDescent="0.3">
      <c r="A82" s="4"/>
      <c r="B82" s="16">
        <v>79</v>
      </c>
      <c r="C82" s="17" t="s">
        <v>92</v>
      </c>
      <c r="D82" s="1" t="s">
        <v>195</v>
      </c>
      <c r="E82" s="10">
        <v>49</v>
      </c>
      <c r="F82" s="6">
        <v>4</v>
      </c>
      <c r="G82" s="11">
        <f t="shared" si="4"/>
        <v>3.4</v>
      </c>
      <c r="H82" s="12">
        <f t="shared" si="5"/>
        <v>0.15000000000000002</v>
      </c>
      <c r="I82" s="13">
        <f t="shared" si="6"/>
        <v>4.1139999999999999</v>
      </c>
    </row>
    <row r="83" spans="1:9" ht="43.5" thickBot="1" x14ac:dyDescent="0.3">
      <c r="A83" s="4"/>
      <c r="B83" s="16">
        <v>80</v>
      </c>
      <c r="C83" s="17" t="s">
        <v>93</v>
      </c>
      <c r="D83" s="1" t="s">
        <v>196</v>
      </c>
      <c r="E83" s="10">
        <v>17</v>
      </c>
      <c r="F83" s="6">
        <v>2</v>
      </c>
      <c r="G83" s="11">
        <f t="shared" si="4"/>
        <v>1.7</v>
      </c>
      <c r="H83" s="12">
        <f t="shared" si="5"/>
        <v>0.15000000000000002</v>
      </c>
      <c r="I83" s="13">
        <f t="shared" si="6"/>
        <v>2.0569999999999999</v>
      </c>
    </row>
    <row r="84" spans="1:9" ht="29.25" thickBot="1" x14ac:dyDescent="0.3">
      <c r="A84" s="4"/>
      <c r="B84" s="16">
        <v>81</v>
      </c>
      <c r="C84" s="17" t="s">
        <v>94</v>
      </c>
      <c r="D84" s="1" t="s">
        <v>197</v>
      </c>
      <c r="E84" s="10">
        <v>3</v>
      </c>
      <c r="F84" s="6">
        <v>4</v>
      </c>
      <c r="G84" s="11">
        <f t="shared" si="4"/>
        <v>3.4</v>
      </c>
      <c r="H84" s="12">
        <f t="shared" si="5"/>
        <v>0.15000000000000002</v>
      </c>
      <c r="I84" s="13">
        <f t="shared" si="6"/>
        <v>4.1139999999999999</v>
      </c>
    </row>
    <row r="85" spans="1:9" ht="29.25" thickBot="1" x14ac:dyDescent="0.3">
      <c r="A85" s="4"/>
      <c r="B85" s="16">
        <v>82</v>
      </c>
      <c r="C85" s="17" t="s">
        <v>95</v>
      </c>
      <c r="D85" s="1" t="s">
        <v>198</v>
      </c>
      <c r="E85" s="10">
        <v>50</v>
      </c>
      <c r="F85" s="6">
        <v>6.6</v>
      </c>
      <c r="G85" s="11">
        <f t="shared" si="4"/>
        <v>5.6099999999999994</v>
      </c>
      <c r="H85" s="12">
        <f t="shared" si="5"/>
        <v>0.15000000000000002</v>
      </c>
      <c r="I85" s="13">
        <f t="shared" si="6"/>
        <v>6.7880999999999991</v>
      </c>
    </row>
    <row r="86" spans="1:9" ht="29.25" thickBot="1" x14ac:dyDescent="0.3">
      <c r="A86" s="4"/>
      <c r="B86" s="16">
        <v>83</v>
      </c>
      <c r="C86" s="17" t="s">
        <v>96</v>
      </c>
      <c r="D86" s="1" t="s">
        <v>200</v>
      </c>
      <c r="E86" s="10">
        <v>20</v>
      </c>
      <c r="F86" s="6">
        <v>6.6</v>
      </c>
      <c r="G86" s="11">
        <f t="shared" si="4"/>
        <v>5.6099999999999994</v>
      </c>
      <c r="H86" s="12">
        <f t="shared" si="5"/>
        <v>0.15000000000000002</v>
      </c>
      <c r="I86" s="13">
        <f t="shared" si="6"/>
        <v>6.7880999999999991</v>
      </c>
    </row>
    <row r="87" spans="1:9" ht="29.25" thickBot="1" x14ac:dyDescent="0.3">
      <c r="A87" s="4"/>
      <c r="B87" s="16">
        <v>84</v>
      </c>
      <c r="C87" s="17" t="s">
        <v>97</v>
      </c>
      <c r="D87" s="1" t="s">
        <v>199</v>
      </c>
      <c r="E87" s="10">
        <v>30</v>
      </c>
      <c r="F87" s="6">
        <v>6.6</v>
      </c>
      <c r="G87" s="11">
        <f t="shared" si="4"/>
        <v>5.6099999999999994</v>
      </c>
      <c r="H87" s="12">
        <f t="shared" si="5"/>
        <v>0.15000000000000002</v>
      </c>
      <c r="I87" s="13">
        <f t="shared" si="6"/>
        <v>6.7880999999999991</v>
      </c>
    </row>
    <row r="88" spans="1:9" ht="29.25" thickBot="1" x14ac:dyDescent="0.3">
      <c r="A88" s="4"/>
      <c r="B88" s="16">
        <v>85</v>
      </c>
      <c r="C88" s="17" t="s">
        <v>98</v>
      </c>
      <c r="D88" s="1" t="s">
        <v>201</v>
      </c>
      <c r="E88" s="10">
        <v>1</v>
      </c>
      <c r="F88" s="6">
        <v>8</v>
      </c>
      <c r="G88" s="11">
        <f t="shared" si="4"/>
        <v>6.8</v>
      </c>
      <c r="H88" s="12">
        <f t="shared" si="5"/>
        <v>0.15000000000000002</v>
      </c>
      <c r="I88" s="13">
        <f t="shared" si="6"/>
        <v>8.2279999999999998</v>
      </c>
    </row>
    <row r="89" spans="1:9" ht="29.25" thickBot="1" x14ac:dyDescent="0.3">
      <c r="A89" s="4"/>
      <c r="B89" s="16">
        <v>86</v>
      </c>
      <c r="C89" s="17" t="s">
        <v>99</v>
      </c>
      <c r="D89" s="1" t="s">
        <v>202</v>
      </c>
      <c r="E89" s="10">
        <v>1</v>
      </c>
      <c r="F89" s="6">
        <v>15</v>
      </c>
      <c r="G89" s="11">
        <f t="shared" si="4"/>
        <v>12.75</v>
      </c>
      <c r="H89" s="12">
        <f t="shared" si="5"/>
        <v>0.15000000000000002</v>
      </c>
      <c r="I89" s="13">
        <f t="shared" si="6"/>
        <v>15.4275</v>
      </c>
    </row>
    <row r="90" spans="1:9" ht="29.25" thickBot="1" x14ac:dyDescent="0.3">
      <c r="A90" s="4"/>
      <c r="B90" s="16">
        <v>87</v>
      </c>
      <c r="C90" s="17" t="s">
        <v>100</v>
      </c>
      <c r="D90" s="1" t="s">
        <v>203</v>
      </c>
      <c r="E90" s="10">
        <v>1</v>
      </c>
      <c r="F90" s="6">
        <v>32</v>
      </c>
      <c r="G90" s="11">
        <f t="shared" si="4"/>
        <v>27.2</v>
      </c>
      <c r="H90" s="12">
        <f t="shared" si="5"/>
        <v>0.15000000000000002</v>
      </c>
      <c r="I90" s="13">
        <f t="shared" si="6"/>
        <v>32.911999999999999</v>
      </c>
    </row>
    <row r="91" spans="1:9" ht="29.25" thickBot="1" x14ac:dyDescent="0.3">
      <c r="A91" s="4"/>
      <c r="B91" s="16">
        <v>88</v>
      </c>
      <c r="C91" s="17" t="s">
        <v>101</v>
      </c>
      <c r="D91" s="1" t="s">
        <v>204</v>
      </c>
      <c r="E91" s="10">
        <v>4</v>
      </c>
      <c r="F91" s="6">
        <v>7</v>
      </c>
      <c r="G91" s="11">
        <f t="shared" si="4"/>
        <v>5.95</v>
      </c>
      <c r="H91" s="12">
        <f t="shared" si="5"/>
        <v>0.15000000000000002</v>
      </c>
      <c r="I91" s="13">
        <f t="shared" si="6"/>
        <v>7.1994999999999996</v>
      </c>
    </row>
    <row r="92" spans="1:9" ht="29.25" thickBot="1" x14ac:dyDescent="0.3">
      <c r="A92" s="4"/>
      <c r="B92" s="16">
        <v>89</v>
      </c>
      <c r="C92" s="17" t="s">
        <v>102</v>
      </c>
      <c r="D92" s="1" t="s">
        <v>205</v>
      </c>
      <c r="E92" s="10">
        <v>10</v>
      </c>
      <c r="F92" s="6">
        <v>7</v>
      </c>
      <c r="G92" s="11">
        <f t="shared" si="4"/>
        <v>5.95</v>
      </c>
      <c r="H92" s="12">
        <f t="shared" si="5"/>
        <v>0.15000000000000002</v>
      </c>
      <c r="I92" s="13">
        <f t="shared" si="6"/>
        <v>7.1994999999999996</v>
      </c>
    </row>
    <row r="93" spans="1:9" ht="27.7" customHeight="1" thickBot="1" x14ac:dyDescent="0.3">
      <c r="A93" s="4"/>
      <c r="B93" s="16">
        <v>90</v>
      </c>
      <c r="C93" s="17" t="s">
        <v>103</v>
      </c>
      <c r="D93" s="1" t="s">
        <v>206</v>
      </c>
      <c r="E93" s="10">
        <v>2</v>
      </c>
      <c r="F93" s="6">
        <v>5.4</v>
      </c>
      <c r="G93" s="11">
        <f t="shared" si="4"/>
        <v>4.59</v>
      </c>
      <c r="H93" s="12">
        <f t="shared" si="5"/>
        <v>0.15000000000000013</v>
      </c>
      <c r="I93" s="13">
        <f t="shared" si="6"/>
        <v>5.5538999999999996</v>
      </c>
    </row>
    <row r="94" spans="1:9" ht="43.5" thickBot="1" x14ac:dyDescent="0.3">
      <c r="A94" s="4"/>
      <c r="B94" s="16">
        <v>91</v>
      </c>
      <c r="C94" s="17" t="s">
        <v>104</v>
      </c>
      <c r="D94" s="1" t="s">
        <v>207</v>
      </c>
      <c r="E94" s="10">
        <v>2</v>
      </c>
      <c r="F94" s="6">
        <v>24</v>
      </c>
      <c r="G94" s="11">
        <f t="shared" si="4"/>
        <v>20.399999999999999</v>
      </c>
      <c r="H94" s="12">
        <f t="shared" si="5"/>
        <v>0.15000000000000002</v>
      </c>
      <c r="I94" s="13">
        <f t="shared" si="6"/>
        <v>24.683999999999997</v>
      </c>
    </row>
    <row r="95" spans="1:9" ht="43.5" thickBot="1" x14ac:dyDescent="0.3">
      <c r="A95" s="4"/>
      <c r="B95" s="16">
        <v>92</v>
      </c>
      <c r="C95" s="17" t="s">
        <v>105</v>
      </c>
      <c r="D95" s="1" t="s">
        <v>208</v>
      </c>
      <c r="E95" s="10">
        <v>1</v>
      </c>
      <c r="F95" s="6">
        <v>6</v>
      </c>
      <c r="G95" s="11">
        <f t="shared" si="4"/>
        <v>5.0999999999999996</v>
      </c>
      <c r="H95" s="12">
        <f t="shared" si="5"/>
        <v>0.15000000000000002</v>
      </c>
      <c r="I95" s="13">
        <f t="shared" si="6"/>
        <v>6.1709999999999994</v>
      </c>
    </row>
    <row r="96" spans="1:9" ht="29.25" thickBot="1" x14ac:dyDescent="0.3">
      <c r="A96" s="4"/>
      <c r="B96" s="16">
        <v>93</v>
      </c>
      <c r="C96" s="17" t="s">
        <v>106</v>
      </c>
      <c r="D96" s="1" t="s">
        <v>209</v>
      </c>
      <c r="E96" s="10">
        <v>3</v>
      </c>
      <c r="F96" s="6">
        <v>15</v>
      </c>
      <c r="G96" s="11">
        <f t="shared" si="4"/>
        <v>12.75</v>
      </c>
      <c r="H96" s="12">
        <f t="shared" si="5"/>
        <v>0.15000000000000002</v>
      </c>
      <c r="I96" s="13">
        <f t="shared" si="6"/>
        <v>15.4275</v>
      </c>
    </row>
    <row r="97" spans="1:9" ht="43.5" thickBot="1" x14ac:dyDescent="0.3">
      <c r="A97" s="4"/>
      <c r="B97" s="16">
        <v>94</v>
      </c>
      <c r="C97" s="17" t="s">
        <v>107</v>
      </c>
      <c r="D97" s="1" t="s">
        <v>210</v>
      </c>
      <c r="E97" s="10">
        <v>4</v>
      </c>
      <c r="F97" s="6">
        <v>5.2</v>
      </c>
      <c r="G97" s="11">
        <f t="shared" si="4"/>
        <v>4.42</v>
      </c>
      <c r="H97" s="12">
        <f t="shared" si="5"/>
        <v>0.15000000000000002</v>
      </c>
      <c r="I97" s="13">
        <f t="shared" si="6"/>
        <v>5.3481999999999994</v>
      </c>
    </row>
    <row r="98" spans="1:9" ht="45.7" customHeight="1" thickBot="1" x14ac:dyDescent="0.3">
      <c r="A98" s="4"/>
      <c r="B98" s="16">
        <v>95</v>
      </c>
      <c r="C98" s="17" t="s">
        <v>108</v>
      </c>
      <c r="D98" s="1" t="s">
        <v>211</v>
      </c>
      <c r="E98" s="10">
        <v>6</v>
      </c>
      <c r="F98" s="6">
        <v>6</v>
      </c>
      <c r="G98" s="11">
        <f t="shared" si="4"/>
        <v>5.0999999999999996</v>
      </c>
      <c r="H98" s="12">
        <f t="shared" si="5"/>
        <v>0.15000000000000002</v>
      </c>
      <c r="I98" s="13">
        <f t="shared" si="6"/>
        <v>6.1709999999999994</v>
      </c>
    </row>
    <row r="99" spans="1:9" ht="14.95" thickBot="1" x14ac:dyDescent="0.3">
      <c r="A99" s="4"/>
      <c r="B99" s="16">
        <v>96</v>
      </c>
      <c r="C99" s="17" t="s">
        <v>109</v>
      </c>
      <c r="D99" s="6" t="s">
        <v>212</v>
      </c>
      <c r="E99" s="10">
        <v>190</v>
      </c>
      <c r="F99" s="6">
        <v>4</v>
      </c>
      <c r="G99" s="11">
        <f>F99*0.8</f>
        <v>3.2</v>
      </c>
      <c r="H99" s="12">
        <f t="shared" si="5"/>
        <v>0.19999999999999996</v>
      </c>
      <c r="I99" s="13">
        <f t="shared" si="6"/>
        <v>3.8719999999999999</v>
      </c>
    </row>
    <row r="100" spans="1:9" ht="29.25" thickBot="1" x14ac:dyDescent="0.3">
      <c r="A100" s="4"/>
      <c r="B100" s="16">
        <v>97</v>
      </c>
      <c r="C100" s="17" t="s">
        <v>110</v>
      </c>
      <c r="D100" s="1" t="s">
        <v>213</v>
      </c>
      <c r="E100" s="10">
        <v>3</v>
      </c>
      <c r="F100" s="6">
        <v>9.1999999999999993</v>
      </c>
      <c r="G100" s="11">
        <f t="shared" si="4"/>
        <v>7.8199999999999994</v>
      </c>
      <c r="H100" s="12">
        <f t="shared" si="5"/>
        <v>0.15000000000000002</v>
      </c>
      <c r="I100" s="13">
        <f t="shared" si="6"/>
        <v>9.4621999999999993</v>
      </c>
    </row>
    <row r="101" spans="1:9" ht="29.25" thickBot="1" x14ac:dyDescent="0.3">
      <c r="A101" s="4"/>
      <c r="B101" s="16">
        <v>98</v>
      </c>
      <c r="C101" s="17" t="s">
        <v>111</v>
      </c>
      <c r="D101" s="1" t="s">
        <v>214</v>
      </c>
      <c r="E101" s="10">
        <v>2</v>
      </c>
      <c r="F101" s="6">
        <v>16</v>
      </c>
      <c r="G101" s="11">
        <f t="shared" si="4"/>
        <v>13.6</v>
      </c>
      <c r="H101" s="12">
        <f t="shared" si="5"/>
        <v>0.15000000000000002</v>
      </c>
      <c r="I101" s="13">
        <f t="shared" si="6"/>
        <v>16.456</v>
      </c>
    </row>
    <row r="102" spans="1:9" ht="29.25" thickBot="1" x14ac:dyDescent="0.3">
      <c r="A102" s="4"/>
      <c r="B102" s="16">
        <v>99</v>
      </c>
      <c r="C102" s="17" t="s">
        <v>112</v>
      </c>
      <c r="D102" s="1" t="s">
        <v>215</v>
      </c>
      <c r="E102" s="10">
        <v>1</v>
      </c>
      <c r="F102" s="6">
        <v>17</v>
      </c>
      <c r="G102" s="11">
        <f t="shared" si="4"/>
        <v>14.45</v>
      </c>
      <c r="H102" s="12">
        <f t="shared" si="5"/>
        <v>0.15000000000000002</v>
      </c>
      <c r="I102" s="13">
        <f t="shared" si="6"/>
        <v>17.484499999999997</v>
      </c>
    </row>
    <row r="103" spans="1:9" ht="30.1" customHeight="1" thickBot="1" x14ac:dyDescent="0.3">
      <c r="A103" s="4"/>
      <c r="B103" s="16">
        <v>100</v>
      </c>
      <c r="C103" s="17" t="s">
        <v>113</v>
      </c>
      <c r="D103" s="1" t="s">
        <v>216</v>
      </c>
      <c r="E103" s="10">
        <v>1</v>
      </c>
      <c r="F103" s="6">
        <v>24</v>
      </c>
      <c r="G103" s="11">
        <f t="shared" si="4"/>
        <v>20.399999999999999</v>
      </c>
      <c r="H103" s="12">
        <f t="shared" si="5"/>
        <v>0.15000000000000002</v>
      </c>
      <c r="I103" s="13">
        <f t="shared" si="6"/>
        <v>24.683999999999997</v>
      </c>
    </row>
    <row r="104" spans="1:9" ht="32.450000000000003" customHeight="1" thickBot="1" x14ac:dyDescent="0.3">
      <c r="A104" s="4"/>
      <c r="B104" s="16">
        <v>101</v>
      </c>
      <c r="C104" s="17" t="s">
        <v>114</v>
      </c>
      <c r="D104" s="1" t="s">
        <v>217</v>
      </c>
      <c r="E104" s="10">
        <v>4</v>
      </c>
      <c r="F104" s="6">
        <v>29</v>
      </c>
      <c r="G104" s="11">
        <f t="shared" si="4"/>
        <v>24.65</v>
      </c>
      <c r="H104" s="12">
        <f t="shared" si="5"/>
        <v>0.15000000000000002</v>
      </c>
      <c r="I104" s="13">
        <f t="shared" si="6"/>
        <v>29.826499999999996</v>
      </c>
    </row>
    <row r="105" spans="1:9" ht="29.25" thickBot="1" x14ac:dyDescent="0.3">
      <c r="A105" s="4"/>
      <c r="B105" s="16">
        <v>102</v>
      </c>
      <c r="C105" s="17" t="s">
        <v>115</v>
      </c>
      <c r="D105" s="1" t="s">
        <v>218</v>
      </c>
      <c r="E105" s="10">
        <v>3</v>
      </c>
      <c r="F105" s="6">
        <v>11</v>
      </c>
      <c r="G105" s="11">
        <f t="shared" si="4"/>
        <v>9.35</v>
      </c>
      <c r="H105" s="12">
        <f t="shared" si="5"/>
        <v>0.15000000000000002</v>
      </c>
      <c r="I105" s="13">
        <f t="shared" si="6"/>
        <v>11.313499999999999</v>
      </c>
    </row>
    <row r="106" spans="1:9" ht="43.5" thickBot="1" x14ac:dyDescent="0.3">
      <c r="A106" s="4"/>
      <c r="B106" s="16">
        <v>103</v>
      </c>
      <c r="C106" s="17" t="s">
        <v>116</v>
      </c>
      <c r="D106" s="1" t="s">
        <v>219</v>
      </c>
      <c r="E106" s="10">
        <v>1</v>
      </c>
      <c r="F106" s="6">
        <v>50</v>
      </c>
      <c r="G106" s="11">
        <f t="shared" si="4"/>
        <v>42.5</v>
      </c>
      <c r="H106" s="12">
        <f t="shared" si="5"/>
        <v>0.15000000000000002</v>
      </c>
      <c r="I106" s="13">
        <f t="shared" si="6"/>
        <v>51.424999999999997</v>
      </c>
    </row>
    <row r="107" spans="1:9" ht="29.25" thickBot="1" x14ac:dyDescent="0.3">
      <c r="A107" s="4"/>
      <c r="B107" s="16">
        <v>104</v>
      </c>
      <c r="C107" s="17" t="s">
        <v>117</v>
      </c>
      <c r="D107" s="1" t="s">
        <v>220</v>
      </c>
      <c r="E107" s="10">
        <v>8</v>
      </c>
      <c r="F107" s="6">
        <v>10</v>
      </c>
      <c r="G107" s="11">
        <f t="shared" si="4"/>
        <v>8.5</v>
      </c>
      <c r="H107" s="12">
        <f t="shared" si="5"/>
        <v>0.15000000000000002</v>
      </c>
      <c r="I107" s="13">
        <f t="shared" si="6"/>
        <v>10.285</v>
      </c>
    </row>
    <row r="108" spans="1:9" ht="29.25" thickBot="1" x14ac:dyDescent="0.3">
      <c r="A108" s="4"/>
      <c r="B108" s="16">
        <v>105</v>
      </c>
      <c r="C108" s="17" t="s">
        <v>118</v>
      </c>
      <c r="D108" s="1" t="s">
        <v>221</v>
      </c>
      <c r="E108" s="10">
        <v>1</v>
      </c>
      <c r="F108" s="6">
        <v>16</v>
      </c>
      <c r="G108" s="11">
        <f t="shared" si="4"/>
        <v>13.6</v>
      </c>
      <c r="H108" s="12">
        <f t="shared" si="5"/>
        <v>0.15000000000000002</v>
      </c>
      <c r="I108" s="13">
        <f t="shared" si="6"/>
        <v>16.456</v>
      </c>
    </row>
    <row r="109" spans="1:9" ht="29.25" thickBot="1" x14ac:dyDescent="0.3">
      <c r="A109" s="4"/>
      <c r="B109" s="16">
        <v>106</v>
      </c>
      <c r="C109" s="17" t="s">
        <v>119</v>
      </c>
      <c r="D109" s="1" t="s">
        <v>222</v>
      </c>
      <c r="E109" s="10">
        <v>1</v>
      </c>
      <c r="F109" s="6">
        <v>28</v>
      </c>
      <c r="G109" s="11">
        <f t="shared" si="4"/>
        <v>23.8</v>
      </c>
      <c r="H109" s="12">
        <f t="shared" si="5"/>
        <v>0.15000000000000002</v>
      </c>
      <c r="I109" s="13">
        <f t="shared" si="6"/>
        <v>28.797999999999998</v>
      </c>
    </row>
    <row r="110" spans="1:9" ht="14.95" thickBot="1" x14ac:dyDescent="0.3">
      <c r="A110" s="4"/>
      <c r="B110" s="16">
        <v>107</v>
      </c>
      <c r="C110" s="17" t="s">
        <v>120</v>
      </c>
      <c r="D110" s="1" t="s">
        <v>223</v>
      </c>
      <c r="E110" s="10">
        <v>2</v>
      </c>
      <c r="F110" s="6">
        <v>11</v>
      </c>
      <c r="G110" s="11">
        <f t="shared" si="4"/>
        <v>9.35</v>
      </c>
      <c r="H110" s="12">
        <f t="shared" si="5"/>
        <v>0.15000000000000002</v>
      </c>
      <c r="I110" s="13">
        <f t="shared" si="6"/>
        <v>11.313499999999999</v>
      </c>
    </row>
    <row r="111" spans="1:9" ht="29.25" thickBot="1" x14ac:dyDescent="0.3">
      <c r="A111" s="4"/>
      <c r="B111" s="16">
        <v>108</v>
      </c>
      <c r="C111" s="17" t="s">
        <v>121</v>
      </c>
      <c r="D111" s="1" t="s">
        <v>224</v>
      </c>
      <c r="E111" s="10">
        <v>1</v>
      </c>
      <c r="F111" s="6">
        <v>11.6</v>
      </c>
      <c r="G111" s="11">
        <f t="shared" si="4"/>
        <v>9.86</v>
      </c>
      <c r="H111" s="12">
        <f t="shared" si="5"/>
        <v>0.15000000000000002</v>
      </c>
      <c r="I111" s="13">
        <f t="shared" si="6"/>
        <v>11.930599999999998</v>
      </c>
    </row>
    <row r="112" spans="1:9" ht="14.95" thickBot="1" x14ac:dyDescent="0.3">
      <c r="A112" s="4"/>
      <c r="B112" s="16">
        <v>109</v>
      </c>
      <c r="C112" s="17" t="s">
        <v>122</v>
      </c>
      <c r="D112" s="1" t="s">
        <v>225</v>
      </c>
      <c r="E112" s="10">
        <v>2</v>
      </c>
      <c r="F112" s="6">
        <v>9.6</v>
      </c>
      <c r="G112" s="11">
        <f t="shared" si="4"/>
        <v>8.16</v>
      </c>
      <c r="H112" s="12">
        <f t="shared" si="5"/>
        <v>0.14999999999999991</v>
      </c>
      <c r="I112" s="13">
        <f t="shared" si="6"/>
        <v>9.8735999999999997</v>
      </c>
    </row>
    <row r="113" spans="1:9" ht="29.25" thickBot="1" x14ac:dyDescent="0.3">
      <c r="A113" s="4"/>
      <c r="B113" s="16">
        <v>110</v>
      </c>
      <c r="C113" s="17" t="s">
        <v>123</v>
      </c>
      <c r="D113" s="1" t="s">
        <v>226</v>
      </c>
      <c r="E113" s="10">
        <v>2</v>
      </c>
      <c r="F113" s="6">
        <v>7</v>
      </c>
      <c r="G113" s="11">
        <f t="shared" si="4"/>
        <v>5.95</v>
      </c>
      <c r="H113" s="12">
        <f t="shared" si="5"/>
        <v>0.15000000000000002</v>
      </c>
      <c r="I113" s="13">
        <f t="shared" si="6"/>
        <v>7.1994999999999996</v>
      </c>
    </row>
  </sheetData>
  <sheetProtection password="DEF1" sheet="1" objects="1" scenarios="1" selectLockedCells="1"/>
  <mergeCells count="2">
    <mergeCell ref="D1:H1"/>
    <mergeCell ref="D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Baronienė</dc:creator>
  <cp:lastModifiedBy>Giedrius Vencevičius</cp:lastModifiedBy>
  <cp:lastPrinted>2020-08-20T14:18:18Z</cp:lastPrinted>
  <dcterms:created xsi:type="dcterms:W3CDTF">2020-08-10T12:36:54Z</dcterms:created>
  <dcterms:modified xsi:type="dcterms:W3CDTF">2020-08-21T08:40:45Z</dcterms:modified>
</cp:coreProperties>
</file>